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Ausgewählter Kreisstrukturdaten\"/>
    </mc:Choice>
  </mc:AlternateContent>
  <bookViews>
    <workbookView xWindow="480" yWindow="90" windowWidth="15480" windowHeight="10365" tabRatio="681"/>
  </bookViews>
  <sheets>
    <sheet name="Lk Nordsachsen" sheetId="8" r:id="rId1"/>
  </sheets>
  <calcPr calcId="162913"/>
</workbook>
</file>

<file path=xl/calcChain.xml><?xml version="1.0" encoding="utf-8"?>
<calcChain xmlns="http://schemas.openxmlformats.org/spreadsheetml/2006/main">
  <c r="AE39" i="8" l="1"/>
  <c r="AC35" i="8" l="1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AD39" i="8" l="1"/>
  <c r="AC39" i="8" l="1"/>
  <c r="AB39" i="8" l="1"/>
  <c r="AA39" i="8" l="1"/>
  <c r="Z39" i="8" l="1"/>
  <c r="Y39" i="8" l="1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6" i="8" l="1"/>
  <c r="F6" i="8"/>
  <c r="E6" i="8"/>
  <c r="D6" i="8"/>
  <c r="C6" i="8"/>
  <c r="G31" i="8"/>
  <c r="F31" i="8"/>
  <c r="E31" i="8"/>
  <c r="D31" i="8"/>
  <c r="C31" i="8"/>
  <c r="G39" i="8"/>
  <c r="F39" i="8"/>
</calcChain>
</file>

<file path=xl/sharedStrings.xml><?xml version="1.0" encoding="utf-8"?>
<sst xmlns="http://schemas.openxmlformats.org/spreadsheetml/2006/main" count="189" uniqueCount="74">
  <si>
    <t>Strukturmerkmale</t>
  </si>
  <si>
    <t>Bevölkerung</t>
  </si>
  <si>
    <t>Produzierendes Gewerbe</t>
  </si>
  <si>
    <t>Gewerbeanzeigen</t>
  </si>
  <si>
    <t xml:space="preserve">  dar. Landwirtschaft</t>
  </si>
  <si>
    <t xml:space="preserve">  dar. Baugewerbe</t>
  </si>
  <si>
    <t xml:space="preserve">  dar. Handel</t>
  </si>
  <si>
    <t xml:space="preserve">  dar. Dienstleistungen</t>
  </si>
  <si>
    <t>IHK-Unternehmen</t>
  </si>
  <si>
    <t>Anzahl der Arbeitslosen im Jahresdurchschnitt</t>
  </si>
  <si>
    <t xml:space="preserve">  dar. Gastgewerbe</t>
  </si>
  <si>
    <t>Erwerbstätigkeit/Arbeitsmarkt</t>
  </si>
  <si>
    <t>Saldo aus Zuzügen und Fortzügen
im Jahr</t>
  </si>
  <si>
    <t>k.A.</t>
  </si>
  <si>
    <t>Veränderung zum Vorjahr in %</t>
  </si>
  <si>
    <t>BIP</t>
  </si>
  <si>
    <t xml:space="preserve">  dar. Verkehrgewerbe</t>
  </si>
  <si>
    <t>Sonstige Daten</t>
  </si>
  <si>
    <t>n.n.v.</t>
  </si>
  <si>
    <t>Saldo aus Geburten und Sterbefällen im Jahr</t>
  </si>
  <si>
    <t>Bevölkerungszahl zum Jahresende (aktueller Gebietsstand)</t>
  </si>
  <si>
    <t xml:space="preserve">  dar. Bergbau/Energie-/Wasserwirtschaft</t>
  </si>
  <si>
    <t xml:space="preserve">  dar. Finanz-/Unternehmensdienstleister</t>
  </si>
  <si>
    <t xml:space="preserve">  dar. öffentl. u. priv. Dienstleistungen 
         (inkl. öffentl.Verwaltung)</t>
  </si>
  <si>
    <t>Sozialversicherungspflichtig Beschäftigte zum 30.06</t>
  </si>
  <si>
    <t>Anzahl der Unternehmensinsolvenzen im Jahr</t>
  </si>
  <si>
    <t>Saldo aus Gewerbean- und 
-abmeldungen im Jahr</t>
  </si>
  <si>
    <t>Saldo aus Zuzügen und Fortzügen im Jahr</t>
  </si>
  <si>
    <t xml:space="preserve">  dar. Verarbeitendes Gewerbe</t>
  </si>
  <si>
    <t xml:space="preserve">Anzahl der Gewerbeanmeldungen im Jahr </t>
  </si>
  <si>
    <t>Saldo aus Gewerbean- und -abmeldungen
im Jahr</t>
  </si>
  <si>
    <t>/</t>
  </si>
  <si>
    <t xml:space="preserve">Anzahl der Gewerbeabmeldungen im Jahr </t>
  </si>
  <si>
    <t>Ausgewählte Strukturdaten des Landkreises Nordsachsen ab 1995</t>
  </si>
  <si>
    <t xml:space="preserve">Anzahl der Baugenehmigungen im Jahr </t>
  </si>
  <si>
    <t xml:space="preserve">Anzahl der Übernachtungen im Jahr </t>
  </si>
  <si>
    <r>
      <t xml:space="preserve">Arbeitslosenquote 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in % im Jahresdurchschnitt</t>
    </r>
  </si>
  <si>
    <r>
      <t xml:space="preserve">Beschäftigte im Bauhauptgewerbe </t>
    </r>
    <r>
      <rPr>
        <vertAlign val="superscript"/>
        <sz val="10"/>
        <rFont val="Arial"/>
        <family val="2"/>
      </rPr>
      <t xml:space="preserve">2) </t>
    </r>
    <r>
      <rPr>
        <sz val="10"/>
        <rFont val="Arial"/>
        <family val="2"/>
      </rPr>
      <t xml:space="preserve">
im Jahresmittel</t>
    </r>
  </si>
  <si>
    <r>
      <t>Jahresumsatz im Bauhauptgewerbe</t>
    </r>
    <r>
      <rPr>
        <vertAlign val="superscript"/>
        <sz val="10"/>
        <rFont val="Arial"/>
        <family val="2"/>
      </rPr>
      <t xml:space="preserve"> 2)</t>
    </r>
    <r>
      <rPr>
        <sz val="10"/>
        <rFont val="Arial"/>
        <family val="2"/>
      </rPr>
      <t xml:space="preserve"> in 1.000 EUR </t>
    </r>
  </si>
  <si>
    <r>
      <t xml:space="preserve">Beschäftigte im Bergbau/ Verarbeitenden Gewerbe </t>
    </r>
    <r>
      <rPr>
        <vertAlign val="superscript"/>
        <sz val="10"/>
        <rFont val="Arial"/>
        <family val="2"/>
      </rPr>
      <t>2) 3)</t>
    </r>
    <r>
      <rPr>
        <sz val="10"/>
        <rFont val="Arial"/>
        <family val="2"/>
      </rPr>
      <t xml:space="preserve"> im Jahresmittel </t>
    </r>
  </si>
  <si>
    <r>
      <t xml:space="preserve">  dar. Auslandsumsatz </t>
    </r>
    <r>
      <rPr>
        <vertAlign val="superscript"/>
        <sz val="10"/>
        <rFont val="Arial"/>
        <family val="2"/>
      </rPr>
      <t>2) 3)</t>
    </r>
    <r>
      <rPr>
        <sz val="10"/>
        <rFont val="Arial"/>
        <family val="2"/>
      </rPr>
      <t xml:space="preserve"> in 1.000 EUR</t>
    </r>
  </si>
  <si>
    <r>
      <t xml:space="preserve">Exportquote </t>
    </r>
    <r>
      <rPr>
        <vertAlign val="superscript"/>
        <sz val="10"/>
        <rFont val="Arial"/>
        <family val="2"/>
      </rPr>
      <t>2) 3)</t>
    </r>
    <r>
      <rPr>
        <sz val="10"/>
        <rFont val="Arial"/>
        <family val="2"/>
      </rPr>
      <t xml:space="preserve"> in %</t>
    </r>
  </si>
  <si>
    <r>
      <t xml:space="preserve">Zahl der IHK-zugehörigen Unternehmen </t>
    </r>
    <r>
      <rPr>
        <vertAlign val="superscript"/>
        <sz val="10"/>
        <rFont val="Arial"/>
        <family val="2"/>
      </rPr>
      <t>4)</t>
    </r>
    <r>
      <rPr>
        <sz val="10"/>
        <rFont val="Arial"/>
        <family val="2"/>
      </rPr>
      <t xml:space="preserve">  (inkl. Betriebsstätten) zum Jahresende</t>
    </r>
  </si>
  <si>
    <r>
      <t xml:space="preserve">Schulden der kom. Haushalte </t>
    </r>
    <r>
      <rPr>
        <vertAlign val="superscript"/>
        <sz val="10"/>
        <rFont val="Arial"/>
        <family val="2"/>
      </rPr>
      <t>5)</t>
    </r>
    <r>
      <rPr>
        <sz val="10"/>
        <rFont val="Arial"/>
        <family val="2"/>
      </rPr>
      <t xml:space="preserve"> je Einwohner</t>
    </r>
  </si>
  <si>
    <t xml:space="preserve">  dar. Bergbau/Verarbeitendes Gewerbe</t>
  </si>
  <si>
    <t xml:space="preserve">  dar. Energie-/Wasserversorgung/Entsorgung</t>
  </si>
  <si>
    <t>-1079</t>
  </si>
  <si>
    <t>-991</t>
  </si>
  <si>
    <r>
      <t>Erwerbstätige im Jahresdurchschnitt</t>
    </r>
    <r>
      <rPr>
        <vertAlign val="superscript"/>
        <sz val="10"/>
        <rFont val="Arial"/>
        <family val="2"/>
      </rPr>
      <t xml:space="preserve"> 4) 6)</t>
    </r>
  </si>
  <si>
    <r>
      <t>Bevölkerungszahl zum Jahresende (aktueller Gebietsstand)</t>
    </r>
    <r>
      <rPr>
        <vertAlign val="superscript"/>
        <sz val="10"/>
        <rFont val="Arial"/>
        <family val="2"/>
      </rPr>
      <t>7</t>
    </r>
  </si>
  <si>
    <r>
      <t xml:space="preserve">Zahl der IHK-zugehörigen Unternehmen </t>
    </r>
    <r>
      <rPr>
        <vertAlign val="superscript"/>
        <sz val="10"/>
        <rFont val="Arial"/>
        <family val="2"/>
      </rPr>
      <t>4)</t>
    </r>
    <r>
      <rPr>
        <sz val="10"/>
        <rFont val="Arial"/>
        <family val="2"/>
      </rPr>
      <t xml:space="preserve">  (inkl. Betriebsstätten) zum Jahresende </t>
    </r>
    <r>
      <rPr>
        <vertAlign val="superscript"/>
        <sz val="10"/>
        <rFont val="Arial"/>
        <family val="2"/>
      </rPr>
      <t>8)</t>
    </r>
  </si>
  <si>
    <t>Quellen: IHK zu Leipzig, Statistisches Landesamt, Bundesagentur für Arbeit, BBE, GfK Geomarketing GmbH, MB Research GmbH</t>
  </si>
  <si>
    <t>k.A. - keine Angaben auf aktueller Kreisbasis vorhanden</t>
  </si>
  <si>
    <t>n.n.v. - Daten auf Kreisbasis noch nicht vorliegend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</si>
  <si>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- Arbeitslosenquote auf Basis aller zivilen Erwerbspersonen (Basiszahl wird jährlich neu berechnet)</t>
    </r>
  </si>
  <si>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- Angaben beziehen sich auf den Kreis der berichtspflichtigen Unternehmen ab 20 Beschäftigte</t>
    </r>
  </si>
  <si>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 xml:space="preserve"> - ab 2009 neuer Berichtskreis nach Wirtschaftszweigsystematik NACE 2008/ bis 2008 nach NACE 2003</t>
    </r>
  </si>
  <si>
    <r>
      <rPr>
        <vertAlign val="superscript"/>
        <sz val="10"/>
        <rFont val="Arial"/>
        <family val="2"/>
      </rPr>
      <t>4)</t>
    </r>
    <r>
      <rPr>
        <sz val="10"/>
        <rFont val="Arial"/>
        <family val="2"/>
      </rPr>
      <t xml:space="preserve"> - ab 2000 Gliederung nach neuer Wirtschaftszweigsystematik NACE 2008/ bis 1999 Gliederung nach NACE 2003</t>
    </r>
  </si>
  <si>
    <r>
      <rPr>
        <vertAlign val="superscript"/>
        <sz val="10"/>
        <rFont val="Arial"/>
        <family val="2"/>
      </rPr>
      <t xml:space="preserve">5) </t>
    </r>
    <r>
      <rPr>
        <sz val="10"/>
        <rFont val="Arial"/>
        <family val="2"/>
      </rPr>
      <t>- Schuldenstand der Gebietskörperschaften ohne Eigenbetriebe und Eigengesellschaften</t>
    </r>
  </si>
  <si>
    <r>
      <rPr>
        <vertAlign val="superscript"/>
        <sz val="10"/>
        <rFont val="Arial"/>
        <family val="2"/>
      </rPr>
      <t>7)</t>
    </r>
    <r>
      <rPr>
        <sz val="10"/>
        <rFont val="Arial"/>
        <family val="2"/>
      </rPr>
      <t xml:space="preserve"> -  Angaben ab 2011 auf Basis der Zensusergebnisse vom 9. Mai 2011</t>
    </r>
  </si>
  <si>
    <r>
      <rPr>
        <vertAlign val="superscript"/>
        <sz val="10"/>
        <rFont val="Arial"/>
        <family val="2"/>
      </rPr>
      <t>8)</t>
    </r>
    <r>
      <rPr>
        <sz val="10"/>
        <rFont val="Arial"/>
        <family val="2"/>
      </rPr>
      <t xml:space="preserve"> - ab 2012 Fortschreibung per Firmenregisterstand jeweils zum 31.12</t>
    </r>
  </si>
  <si>
    <r>
      <rPr>
        <vertAlign val="superscript"/>
        <sz val="10"/>
        <rFont val="Arial"/>
        <family val="2"/>
      </rPr>
      <t>9)</t>
    </r>
    <r>
      <rPr>
        <sz val="10"/>
        <rFont val="Arial"/>
        <family val="2"/>
      </rPr>
      <t xml:space="preserve"> - von 2002 bis 2008 Quelle: BBE Köln; von 2009 bis 2013 Quelle: GfK GmbH Nürnberg; ab 2014 Quelle: MB Research GmbH Nürnberg - Vergleich zwischen unterschiedlichen Quellen </t>
    </r>
    <r>
      <rPr>
        <u/>
        <sz val="10"/>
        <rFont val="Arial"/>
        <family val="2"/>
      </rPr>
      <t xml:space="preserve">nicht </t>
    </r>
    <r>
      <rPr>
        <sz val="10"/>
        <rFont val="Arial"/>
        <family val="2"/>
      </rPr>
      <t>möglich!</t>
    </r>
  </si>
  <si>
    <t>12.144 8)</t>
  </si>
  <si>
    <r>
      <rPr>
        <vertAlign val="superscript"/>
        <sz val="10"/>
        <rFont val="Arial"/>
        <family val="2"/>
      </rPr>
      <t>10)</t>
    </r>
    <r>
      <rPr>
        <sz val="10"/>
        <rFont val="Arial"/>
        <family val="2"/>
      </rPr>
      <t xml:space="preserve"> - Daten zum Bruttoinlandsprodukt ab 2000 auf Basis der Revision von 2014</t>
    </r>
  </si>
  <si>
    <r>
      <t>Bruttoinlandsprodukt zu Marktpreisen</t>
    </r>
    <r>
      <rPr>
        <vertAlign val="superscript"/>
        <sz val="10"/>
        <rFont val="Arial"/>
        <family val="2"/>
      </rPr>
      <t>10)</t>
    </r>
    <r>
      <rPr>
        <sz val="10"/>
        <rFont val="Arial"/>
        <family val="2"/>
      </rPr>
      <t xml:space="preserve"> in Mio. EUR (nach WZ 2008)</t>
    </r>
  </si>
  <si>
    <r>
      <t>Bruttoinlandsprodukt zu Marktpreisen</t>
    </r>
    <r>
      <rPr>
        <vertAlign val="superscript"/>
        <sz val="10"/>
        <rFont val="Arial"/>
        <family val="2"/>
      </rPr>
      <t>10)</t>
    </r>
    <r>
      <rPr>
        <sz val="10"/>
        <rFont val="Arial"/>
        <family val="2"/>
      </rPr>
      <t xml:space="preserve"> je Einwohner in EUR (nach WZ 2008)</t>
    </r>
  </si>
  <si>
    <r>
      <t xml:space="preserve">Jahresumsatz im Bergbau/Verarbeitendes Gewerbe </t>
    </r>
    <r>
      <rPr>
        <vertAlign val="superscript"/>
        <sz val="10"/>
        <rFont val="Arial"/>
        <family val="2"/>
      </rPr>
      <t>2) 3)</t>
    </r>
    <r>
      <rPr>
        <sz val="10"/>
        <rFont val="Arial"/>
        <family val="2"/>
      </rPr>
      <t xml:space="preserve"> in 1.000 EUR</t>
    </r>
  </si>
  <si>
    <r>
      <t xml:space="preserve"> dar. Handel/Gast-/Verkehrsgewerbe
         ab 2000 inkl. Inform.  u. Kommunikation </t>
    </r>
    <r>
      <rPr>
        <vertAlign val="superscript"/>
        <sz val="10"/>
        <rFont val="Arial"/>
        <family val="2"/>
      </rPr>
      <t>6)</t>
    </r>
  </si>
  <si>
    <r>
      <rPr>
        <vertAlign val="superscript"/>
        <sz val="10"/>
        <rFont val="Arial"/>
        <family val="2"/>
      </rPr>
      <t>6)</t>
    </r>
    <r>
      <rPr>
        <sz val="10"/>
        <rFont val="Arial"/>
        <family val="2"/>
      </rPr>
      <t xml:space="preserve"> ab 2000 Gliederung nach Wirtschaftszweigsystematik WZ 2008 (bis 1999 nach WZ 2003); dadurch Änderung der Zusammensetzung der Wirtschaftsbereichsgruppierungen (Vorjahresvergleich nicht möglich)</t>
    </r>
  </si>
  <si>
    <r>
      <t xml:space="preserve">Kaufkraft je Einwohner in EUR
im Jahr </t>
    </r>
    <r>
      <rPr>
        <vertAlign val="superscript"/>
        <sz val="10"/>
        <rFont val="Arial"/>
        <family val="2"/>
      </rPr>
      <t>9)</t>
    </r>
  </si>
  <si>
    <t>Anzahl der angebotenen Betten zum 31.07.</t>
  </si>
  <si>
    <t>Anzahl der Ankünfte im Jahr</t>
  </si>
  <si>
    <t>Beherbergung</t>
  </si>
  <si>
    <r>
      <t>200.062</t>
    </r>
    <r>
      <rPr>
        <vertAlign val="superscript"/>
        <sz val="10"/>
        <rFont val="Arial"/>
        <family val="2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</si>
</sst>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0"/>
      <name val="Arial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3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 wrapText="1"/>
    </xf>
    <xf numFmtId="3" fontId="3" fillId="0" borderId="12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center" vertical="center"/>
    </xf>
    <xf numFmtId="0" fontId="3" fillId="0" borderId="3" xfId="0" applyFont="1" applyBorder="1"/>
    <xf numFmtId="0" fontId="3" fillId="0" borderId="13" xfId="0" applyFont="1" applyBorder="1"/>
    <xf numFmtId="3" fontId="3" fillId="0" borderId="13" xfId="0" applyNumberFormat="1" applyFont="1" applyBorder="1" applyAlignment="1">
      <alignment vertical="center"/>
    </xf>
    <xf numFmtId="3" fontId="3" fillId="0" borderId="10" xfId="0" applyNumberFormat="1" applyFont="1" applyBorder="1"/>
    <xf numFmtId="3" fontId="3" fillId="0" borderId="2" xfId="0" applyNumberFormat="1" applyFont="1" applyBorder="1"/>
    <xf numFmtId="0" fontId="3" fillId="0" borderId="2" xfId="0" applyFont="1" applyBorder="1"/>
    <xf numFmtId="3" fontId="3" fillId="0" borderId="3" xfId="0" applyNumberFormat="1" applyFont="1" applyBorder="1"/>
    <xf numFmtId="3" fontId="3" fillId="0" borderId="13" xfId="0" applyNumberFormat="1" applyFont="1" applyBorder="1"/>
    <xf numFmtId="3" fontId="3" fillId="0" borderId="15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18" xfId="0" applyNumberFormat="1" applyFont="1" applyBorder="1" applyAlignment="1">
      <alignment horizontal="right" vertical="center" wrapText="1"/>
    </xf>
    <xf numFmtId="3" fontId="3" fillId="0" borderId="15" xfId="0" applyNumberFormat="1" applyFont="1" applyBorder="1" applyAlignment="1">
      <alignment horizontal="right" vertical="center" wrapText="1"/>
    </xf>
    <xf numFmtId="3" fontId="3" fillId="0" borderId="16" xfId="0" applyNumberFormat="1" applyFont="1" applyBorder="1"/>
    <xf numFmtId="0" fontId="3" fillId="0" borderId="0" xfId="0" applyFont="1"/>
    <xf numFmtId="0" fontId="3" fillId="0" borderId="8" xfId="0" applyFon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3" fontId="3" fillId="0" borderId="10" xfId="0" applyNumberFormat="1" applyFont="1" applyBorder="1" applyAlignment="1">
      <alignment vertical="center"/>
    </xf>
    <xf numFmtId="0" fontId="3" fillId="0" borderId="18" xfId="0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21" xfId="0" applyFont="1" applyBorder="1" applyAlignment="1">
      <alignment horizontal="right" vertical="center" wrapText="1"/>
    </xf>
    <xf numFmtId="3" fontId="3" fillId="0" borderId="16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21" xfId="0" applyNumberFormat="1" applyFont="1" applyBorder="1" applyAlignment="1">
      <alignment horizontal="right" vertical="center"/>
    </xf>
    <xf numFmtId="3" fontId="3" fillId="0" borderId="20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horizontal="right" vertical="center" wrapText="1"/>
    </xf>
    <xf numFmtId="165" fontId="3" fillId="0" borderId="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23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21" xfId="0" applyNumberFormat="1" applyFont="1" applyBorder="1" applyAlignment="1">
      <alignment horizontal="right" vertical="center" wrapText="1"/>
    </xf>
    <xf numFmtId="0" fontId="3" fillId="0" borderId="24" xfId="0" applyFont="1" applyBorder="1" applyAlignment="1">
      <alignment vertical="center" wrapText="1"/>
    </xf>
    <xf numFmtId="3" fontId="3" fillId="0" borderId="22" xfId="0" applyNumberFormat="1" applyFont="1" applyBorder="1" applyAlignment="1">
      <alignment vertical="center"/>
    </xf>
    <xf numFmtId="3" fontId="3" fillId="0" borderId="22" xfId="0" applyNumberFormat="1" applyFont="1" applyBorder="1" applyAlignment="1">
      <alignment horizontal="right" vertical="center" wrapText="1"/>
    </xf>
    <xf numFmtId="3" fontId="3" fillId="0" borderId="8" xfId="0" applyNumberFormat="1" applyFont="1" applyFill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0" xfId="0" applyBorder="1" applyAlignment="1"/>
    <xf numFmtId="3" fontId="3" fillId="0" borderId="16" xfId="0" applyNumberFormat="1" applyFont="1" applyBorder="1" applyAlignment="1">
      <alignment horizontal="right" vertical="center" wrapText="1"/>
    </xf>
    <xf numFmtId="3" fontId="3" fillId="0" borderId="16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3" fontId="3" fillId="0" borderId="26" xfId="0" applyNumberFormat="1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17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horizontal="right" vertical="center" wrapText="1"/>
    </xf>
    <xf numFmtId="165" fontId="3" fillId="0" borderId="4" xfId="0" applyNumberFormat="1" applyFont="1" applyBorder="1" applyAlignment="1">
      <alignment horizontal="center" vertical="center"/>
    </xf>
    <xf numFmtId="3" fontId="0" fillId="0" borderId="0" xfId="0" applyNumberFormat="1"/>
    <xf numFmtId="3" fontId="3" fillId="0" borderId="2" xfId="0" applyNumberFormat="1" applyFont="1" applyBorder="1" applyAlignment="1">
      <alignment vertical="center"/>
    </xf>
    <xf numFmtId="0" fontId="0" fillId="0" borderId="0" xfId="0" applyBorder="1" applyAlignment="1"/>
    <xf numFmtId="3" fontId="3" fillId="0" borderId="0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vertical="center"/>
    </xf>
    <xf numFmtId="3" fontId="3" fillId="0" borderId="12" xfId="0" applyNumberFormat="1" applyFont="1" applyBorder="1"/>
    <xf numFmtId="3" fontId="3" fillId="0" borderId="4" xfId="0" applyNumberFormat="1" applyFont="1" applyBorder="1"/>
    <xf numFmtId="0" fontId="3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/>
    <xf numFmtId="3" fontId="3" fillId="0" borderId="11" xfId="0" applyNumberFormat="1" applyFont="1" applyBorder="1"/>
    <xf numFmtId="0" fontId="3" fillId="0" borderId="2" xfId="0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3" fontId="3" fillId="0" borderId="26" xfId="0" applyNumberFormat="1" applyFont="1" applyBorder="1" applyAlignment="1">
      <alignment vertical="center"/>
    </xf>
    <xf numFmtId="0" fontId="3" fillId="0" borderId="27" xfId="0" applyFont="1" applyBorder="1" applyAlignment="1">
      <alignment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 wrapText="1"/>
    </xf>
    <xf numFmtId="3" fontId="3" fillId="0" borderId="26" xfId="0" applyNumberFormat="1" applyFont="1" applyBorder="1" applyAlignment="1">
      <alignment horizontal="right" vertical="center" wrapText="1"/>
    </xf>
    <xf numFmtId="0" fontId="3" fillId="0" borderId="4" xfId="0" applyNumberFormat="1" applyFont="1" applyBorder="1" applyAlignment="1">
      <alignment horizontal="right" vertical="center" wrapText="1"/>
    </xf>
    <xf numFmtId="3" fontId="3" fillId="0" borderId="22" xfId="0" applyNumberFormat="1" applyFont="1" applyFill="1" applyBorder="1" applyAlignment="1">
      <alignment vertical="center"/>
    </xf>
    <xf numFmtId="3" fontId="3" fillId="0" borderId="27" xfId="0" applyNumberFormat="1" applyFont="1" applyFill="1" applyBorder="1" applyAlignment="1">
      <alignment vertical="center"/>
    </xf>
    <xf numFmtId="3" fontId="3" fillId="0" borderId="19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49" fontId="3" fillId="0" borderId="10" xfId="0" applyNumberFormat="1" applyFont="1" applyBorder="1" applyAlignment="1">
      <alignment horizontal="right" vertical="center" wrapText="1"/>
    </xf>
    <xf numFmtId="0" fontId="0" fillId="0" borderId="0" xfId="0" applyBorder="1" applyAlignment="1"/>
    <xf numFmtId="0" fontId="0" fillId="0" borderId="0" xfId="0" applyBorder="1" applyAlignment="1"/>
    <xf numFmtId="0" fontId="0" fillId="0" borderId="0" xfId="0" applyBorder="1" applyAlignment="1"/>
    <xf numFmtId="3" fontId="3" fillId="0" borderId="2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22" xfId="0" applyNumberFormat="1" applyFont="1" applyFill="1" applyBorder="1" applyAlignment="1">
      <alignment horizontal="right" vertical="center"/>
    </xf>
    <xf numFmtId="3" fontId="3" fillId="0" borderId="10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3" fontId="3" fillId="0" borderId="23" xfId="0" applyNumberFormat="1" applyFont="1" applyFill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0" fontId="0" fillId="0" borderId="0" xfId="0" applyBorder="1" applyAlignment="1"/>
    <xf numFmtId="3" fontId="3" fillId="0" borderId="1" xfId="0" applyNumberFormat="1" applyFont="1" applyFill="1" applyBorder="1" applyAlignment="1">
      <alignment horizontal="right" vertical="center"/>
    </xf>
    <xf numFmtId="3" fontId="3" fillId="0" borderId="27" xfId="0" applyNumberFormat="1" applyFont="1" applyFill="1" applyBorder="1" applyAlignment="1">
      <alignment horizontal="right" vertical="center"/>
    </xf>
    <xf numFmtId="0" fontId="0" fillId="0" borderId="0" xfId="0" applyBorder="1" applyAlignment="1"/>
    <xf numFmtId="0" fontId="0" fillId="0" borderId="0" xfId="0" applyBorder="1" applyAlignment="1"/>
    <xf numFmtId="0" fontId="0" fillId="0" borderId="0" xfId="0" applyBorder="1" applyAlignment="1"/>
    <xf numFmtId="0" fontId="0" fillId="0" borderId="0" xfId="0" applyBorder="1" applyAlignment="1"/>
    <xf numFmtId="0" fontId="0" fillId="0" borderId="0" xfId="0" applyBorder="1" applyAlignment="1"/>
    <xf numFmtId="0" fontId="6" fillId="0" borderId="25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/>
    <xf numFmtId="0" fontId="6" fillId="0" borderId="18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7" xfId="0" applyFont="1" applyBorder="1" applyAlignment="1"/>
    <xf numFmtId="0" fontId="3" fillId="0" borderId="10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3" fontId="3" fillId="0" borderId="2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5" xfId="0" applyBorder="1" applyAlignment="1"/>
    <xf numFmtId="0" fontId="0" fillId="0" borderId="7" xfId="0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0" fillId="0" borderId="0" xfId="0" applyBorder="1" applyAlignment="1"/>
    <xf numFmtId="0" fontId="6" fillId="0" borderId="18" xfId="0" applyFont="1" applyBorder="1" applyAlignment="1">
      <alignment horizontal="center"/>
    </xf>
    <xf numFmtId="0" fontId="3" fillId="0" borderId="25" xfId="0" applyFont="1" applyBorder="1" applyAlignment="1"/>
    <xf numFmtId="0" fontId="3" fillId="0" borderId="6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/>
    </xf>
    <xf numFmtId="0" fontId="3" fillId="0" borderId="22" xfId="0" applyFont="1" applyBorder="1" applyAlignment="1">
      <alignment horizont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22" xfId="0" applyBorder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tabSelected="1" view="pageBreakPreview" topLeftCell="A22" zoomScale="90" zoomScaleNormal="100" zoomScaleSheetLayoutView="90" workbookViewId="0">
      <pane xSplit="2" topLeftCell="W1" activePane="topRight" state="frozen"/>
      <selection activeCell="AC15" sqref="AC15"/>
      <selection pane="topRight" activeCell="Y48" sqref="Y48:AE48"/>
    </sheetView>
  </sheetViews>
  <sheetFormatPr baseColWidth="10" defaultRowHeight="12.75" x14ac:dyDescent="0.2"/>
  <cols>
    <col min="1" max="1" width="4.28515625" customWidth="1"/>
    <col min="2" max="2" width="41.5703125" customWidth="1"/>
    <col min="3" max="31" width="10.5703125" customWidth="1"/>
    <col min="32" max="32" width="42.28515625" customWidth="1"/>
    <col min="33" max="33" width="4.7109375" customWidth="1"/>
  </cols>
  <sheetData>
    <row r="1" spans="1:33" ht="21.75" customHeight="1" x14ac:dyDescent="0.2">
      <c r="A1" s="149" t="s">
        <v>33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2"/>
    </row>
    <row r="2" spans="1:33" ht="15" x14ac:dyDescent="0.25">
      <c r="A2" s="156" t="s">
        <v>0</v>
      </c>
      <c r="B2" s="157"/>
      <c r="C2" s="117">
        <v>1995</v>
      </c>
      <c r="D2" s="117">
        <v>1996</v>
      </c>
      <c r="E2" s="117">
        <v>1997</v>
      </c>
      <c r="F2" s="117">
        <v>1998</v>
      </c>
      <c r="G2" s="117">
        <v>1999</v>
      </c>
      <c r="H2" s="117">
        <v>2000</v>
      </c>
      <c r="I2" s="117">
        <v>2001</v>
      </c>
      <c r="J2" s="117">
        <v>2002</v>
      </c>
      <c r="K2" s="117">
        <v>2003</v>
      </c>
      <c r="L2" s="117">
        <v>2004</v>
      </c>
      <c r="M2" s="118">
        <v>2005</v>
      </c>
      <c r="N2" s="118">
        <v>2006</v>
      </c>
      <c r="O2" s="118">
        <v>2007</v>
      </c>
      <c r="P2" s="118">
        <v>2008</v>
      </c>
      <c r="Q2" s="118">
        <v>2009</v>
      </c>
      <c r="R2" s="118">
        <v>2010</v>
      </c>
      <c r="S2" s="118">
        <v>2011</v>
      </c>
      <c r="T2" s="118">
        <v>2012</v>
      </c>
      <c r="U2" s="118">
        <v>2013</v>
      </c>
      <c r="V2" s="118">
        <v>2014</v>
      </c>
      <c r="W2" s="118">
        <v>2015</v>
      </c>
      <c r="X2" s="118">
        <v>2016</v>
      </c>
      <c r="Y2" s="118">
        <v>2017</v>
      </c>
      <c r="Z2" s="118">
        <v>2018</v>
      </c>
      <c r="AA2" s="118">
        <v>2019</v>
      </c>
      <c r="AB2" s="118">
        <v>2020</v>
      </c>
      <c r="AC2" s="118">
        <v>2021</v>
      </c>
      <c r="AD2" s="118">
        <v>2022</v>
      </c>
      <c r="AE2" s="118">
        <v>2023</v>
      </c>
      <c r="AF2" s="142" t="s">
        <v>0</v>
      </c>
      <c r="AG2" s="143"/>
    </row>
    <row r="3" spans="1:33" ht="27" x14ac:dyDescent="0.2">
      <c r="A3" s="146" t="s">
        <v>1</v>
      </c>
      <c r="B3" s="38" t="s">
        <v>20</v>
      </c>
      <c r="C3" s="39">
        <v>231165</v>
      </c>
      <c r="D3" s="39">
        <v>232720</v>
      </c>
      <c r="E3" s="39">
        <v>233456</v>
      </c>
      <c r="F3" s="39">
        <v>232768</v>
      </c>
      <c r="G3" s="39">
        <v>231975</v>
      </c>
      <c r="H3" s="39">
        <v>230192</v>
      </c>
      <c r="I3" s="39">
        <v>227647</v>
      </c>
      <c r="J3" s="39">
        <v>225232</v>
      </c>
      <c r="K3" s="39">
        <v>223291</v>
      </c>
      <c r="L3" s="48">
        <v>221693</v>
      </c>
      <c r="M3" s="45">
        <v>219415</v>
      </c>
      <c r="N3" s="13">
        <v>216904</v>
      </c>
      <c r="O3" s="45">
        <v>214359</v>
      </c>
      <c r="P3" s="13">
        <v>211356</v>
      </c>
      <c r="Q3" s="13">
        <v>208539</v>
      </c>
      <c r="R3" s="13">
        <v>206223</v>
      </c>
      <c r="S3" s="119" t="s">
        <v>73</v>
      </c>
      <c r="T3" s="56">
        <v>198629</v>
      </c>
      <c r="U3" s="56">
        <v>197346</v>
      </c>
      <c r="V3" s="56">
        <v>197042</v>
      </c>
      <c r="W3" s="56">
        <v>197605</v>
      </c>
      <c r="X3" s="56">
        <v>198063</v>
      </c>
      <c r="Y3" s="56">
        <v>197794</v>
      </c>
      <c r="Z3" s="56">
        <v>197673</v>
      </c>
      <c r="AA3" s="56">
        <v>197741</v>
      </c>
      <c r="AB3" s="56">
        <v>197444</v>
      </c>
      <c r="AC3" s="56">
        <v>197529</v>
      </c>
      <c r="AD3" s="56">
        <v>199824</v>
      </c>
      <c r="AE3" s="56" t="s">
        <v>18</v>
      </c>
      <c r="AF3" s="69" t="s">
        <v>49</v>
      </c>
      <c r="AG3" s="146" t="s">
        <v>1</v>
      </c>
    </row>
    <row r="4" spans="1:33" ht="25.5" customHeight="1" x14ac:dyDescent="0.2">
      <c r="A4" s="144"/>
      <c r="B4" s="2" t="s">
        <v>19</v>
      </c>
      <c r="C4" s="83">
        <v>-1549</v>
      </c>
      <c r="D4" s="83">
        <v>-1327</v>
      </c>
      <c r="E4" s="83">
        <v>-987</v>
      </c>
      <c r="F4" s="83">
        <v>-991</v>
      </c>
      <c r="G4" s="83">
        <v>-755</v>
      </c>
      <c r="H4" s="83">
        <v>-763</v>
      </c>
      <c r="I4" s="83">
        <v>-710</v>
      </c>
      <c r="J4" s="83">
        <v>-828</v>
      </c>
      <c r="K4" s="83">
        <v>-744</v>
      </c>
      <c r="L4" s="99">
        <v>-719</v>
      </c>
      <c r="M4" s="9">
        <v>-674</v>
      </c>
      <c r="N4" s="9">
        <v>-868</v>
      </c>
      <c r="O4" s="79">
        <v>-785</v>
      </c>
      <c r="P4" s="9">
        <v>-839</v>
      </c>
      <c r="Q4" s="9">
        <v>-990</v>
      </c>
      <c r="R4" s="9">
        <v>-1096</v>
      </c>
      <c r="S4" s="9" t="s">
        <v>46</v>
      </c>
      <c r="T4" s="9">
        <v>-1087</v>
      </c>
      <c r="U4" s="9">
        <v>-1219</v>
      </c>
      <c r="V4" s="9">
        <v>-1013</v>
      </c>
      <c r="W4" s="9">
        <v>-1125</v>
      </c>
      <c r="X4" s="9">
        <v>-1095</v>
      </c>
      <c r="Y4" s="9">
        <v>-1246</v>
      </c>
      <c r="Z4" s="9">
        <v>-1210</v>
      </c>
      <c r="AA4" s="9">
        <v>-1150</v>
      </c>
      <c r="AB4" s="9">
        <v>-1475</v>
      </c>
      <c r="AC4" s="9">
        <v>-1730</v>
      </c>
      <c r="AD4" s="9">
        <v>-1662</v>
      </c>
      <c r="AE4" s="9" t="s">
        <v>18</v>
      </c>
      <c r="AF4" s="2" t="s">
        <v>19</v>
      </c>
      <c r="AG4" s="144"/>
    </row>
    <row r="5" spans="1:33" ht="25.5" x14ac:dyDescent="0.2">
      <c r="A5" s="145"/>
      <c r="B5" s="4" t="s">
        <v>27</v>
      </c>
      <c r="C5" s="42">
        <v>1999</v>
      </c>
      <c r="D5" s="42">
        <v>2689</v>
      </c>
      <c r="E5" s="42">
        <v>1623</v>
      </c>
      <c r="F5" s="42">
        <v>150</v>
      </c>
      <c r="G5" s="42">
        <v>-131</v>
      </c>
      <c r="H5" s="42">
        <v>-1149</v>
      </c>
      <c r="I5" s="42">
        <v>-1717</v>
      </c>
      <c r="J5" s="42">
        <v>-1585</v>
      </c>
      <c r="K5" s="42">
        <v>-1192</v>
      </c>
      <c r="L5" s="113">
        <v>-883</v>
      </c>
      <c r="M5" s="19">
        <v>-1611</v>
      </c>
      <c r="N5" s="19">
        <v>-1647</v>
      </c>
      <c r="O5" s="19">
        <v>-1934</v>
      </c>
      <c r="P5" s="19">
        <v>-1990</v>
      </c>
      <c r="Q5" s="19">
        <v>-1706</v>
      </c>
      <c r="R5" s="19">
        <v>-1344</v>
      </c>
      <c r="S5" s="111" t="s">
        <v>47</v>
      </c>
      <c r="T5" s="111">
        <v>-341</v>
      </c>
      <c r="U5" s="111">
        <v>-234</v>
      </c>
      <c r="V5" s="111">
        <v>-695</v>
      </c>
      <c r="W5" s="111">
        <v>1676</v>
      </c>
      <c r="X5" s="111">
        <v>1584</v>
      </c>
      <c r="Y5" s="111">
        <v>984</v>
      </c>
      <c r="Z5" s="111">
        <v>1138</v>
      </c>
      <c r="AA5" s="19">
        <v>1295</v>
      </c>
      <c r="AB5" s="19">
        <v>688</v>
      </c>
      <c r="AC5" s="19">
        <v>1831</v>
      </c>
      <c r="AD5" s="19">
        <v>3971</v>
      </c>
      <c r="AE5" s="19" t="s">
        <v>18</v>
      </c>
      <c r="AF5" s="4" t="s">
        <v>12</v>
      </c>
      <c r="AG5" s="145"/>
    </row>
    <row r="6" spans="1:33" ht="14.25" x14ac:dyDescent="0.2">
      <c r="A6" s="146" t="s">
        <v>11</v>
      </c>
      <c r="B6" s="69" t="s">
        <v>48</v>
      </c>
      <c r="C6" s="39">
        <f t="shared" ref="C6:G6" si="0">SUM(C7:C13)</f>
        <v>99372</v>
      </c>
      <c r="D6" s="39">
        <f t="shared" si="0"/>
        <v>97723</v>
      </c>
      <c r="E6" s="39">
        <f t="shared" si="0"/>
        <v>96455</v>
      </c>
      <c r="F6" s="39">
        <f t="shared" si="0"/>
        <v>94468</v>
      </c>
      <c r="G6" s="39">
        <f t="shared" si="0"/>
        <v>95230</v>
      </c>
      <c r="H6" s="39">
        <v>96007</v>
      </c>
      <c r="I6" s="39">
        <v>91881</v>
      </c>
      <c r="J6" s="39">
        <v>89865</v>
      </c>
      <c r="K6" s="39">
        <v>89614</v>
      </c>
      <c r="L6" s="39">
        <v>91282</v>
      </c>
      <c r="M6" s="39">
        <v>89396</v>
      </c>
      <c r="N6" s="39">
        <v>89398</v>
      </c>
      <c r="O6" s="39">
        <v>90944</v>
      </c>
      <c r="P6" s="39">
        <v>91729</v>
      </c>
      <c r="Q6" s="45">
        <v>92721</v>
      </c>
      <c r="R6" s="45">
        <v>92552</v>
      </c>
      <c r="S6" s="45">
        <v>92560</v>
      </c>
      <c r="T6" s="45">
        <v>93305</v>
      </c>
      <c r="U6" s="45">
        <v>93548</v>
      </c>
      <c r="V6" s="45">
        <v>92236</v>
      </c>
      <c r="W6" s="45">
        <v>91224</v>
      </c>
      <c r="X6" s="45">
        <v>92307</v>
      </c>
      <c r="Y6" s="45">
        <v>92530</v>
      </c>
      <c r="Z6" s="45">
        <v>93121</v>
      </c>
      <c r="AA6" s="45">
        <v>93934</v>
      </c>
      <c r="AB6" s="45">
        <v>93600</v>
      </c>
      <c r="AC6" s="45">
        <v>94417</v>
      </c>
      <c r="AD6" s="45" t="s">
        <v>18</v>
      </c>
      <c r="AE6" s="45" t="s">
        <v>18</v>
      </c>
      <c r="AF6" s="69" t="s">
        <v>48</v>
      </c>
      <c r="AG6" s="146" t="s">
        <v>11</v>
      </c>
    </row>
    <row r="7" spans="1:33" x14ac:dyDescent="0.2">
      <c r="A7" s="144"/>
      <c r="B7" s="2" t="s">
        <v>4</v>
      </c>
      <c r="C7" s="83">
        <v>5872</v>
      </c>
      <c r="D7" s="83">
        <v>5784</v>
      </c>
      <c r="E7" s="83">
        <v>5713</v>
      </c>
      <c r="F7" s="83">
        <v>4576</v>
      </c>
      <c r="G7" s="83">
        <v>4797</v>
      </c>
      <c r="H7" s="83">
        <v>4025.0000000000005</v>
      </c>
      <c r="I7" s="83">
        <v>3864</v>
      </c>
      <c r="J7" s="83">
        <v>3718</v>
      </c>
      <c r="K7" s="12">
        <v>3770</v>
      </c>
      <c r="L7" s="44">
        <v>3918</v>
      </c>
      <c r="M7" s="44">
        <v>3772</v>
      </c>
      <c r="N7" s="12">
        <v>3747</v>
      </c>
      <c r="O7" s="44">
        <v>3774</v>
      </c>
      <c r="P7" s="44">
        <v>3661</v>
      </c>
      <c r="Q7" s="44">
        <v>3629</v>
      </c>
      <c r="R7" s="79">
        <v>3631</v>
      </c>
      <c r="S7" s="79">
        <v>3682</v>
      </c>
      <c r="T7" s="79">
        <v>3488</v>
      </c>
      <c r="U7" s="79">
        <v>3359</v>
      </c>
      <c r="V7" s="79">
        <v>3357</v>
      </c>
      <c r="W7" s="79">
        <v>3310</v>
      </c>
      <c r="X7" s="79">
        <v>3224</v>
      </c>
      <c r="Y7" s="79">
        <v>3136</v>
      </c>
      <c r="Z7" s="79">
        <v>3004</v>
      </c>
      <c r="AA7" s="79">
        <v>2965</v>
      </c>
      <c r="AB7" s="79">
        <v>2867</v>
      </c>
      <c r="AC7" s="79">
        <v>2852</v>
      </c>
      <c r="AD7" s="79" t="s">
        <v>18</v>
      </c>
      <c r="AE7" s="79" t="s">
        <v>18</v>
      </c>
      <c r="AF7" s="2" t="s">
        <v>4</v>
      </c>
      <c r="AG7" s="144"/>
    </row>
    <row r="8" spans="1:33" x14ac:dyDescent="0.2">
      <c r="A8" s="144"/>
      <c r="B8" s="2" t="s">
        <v>21</v>
      </c>
      <c r="C8" s="83">
        <v>1000</v>
      </c>
      <c r="D8" s="83">
        <v>999</v>
      </c>
      <c r="E8" s="83">
        <v>916</v>
      </c>
      <c r="F8" s="83">
        <v>916</v>
      </c>
      <c r="G8" s="83">
        <v>992</v>
      </c>
      <c r="H8" s="83">
        <v>2150</v>
      </c>
      <c r="I8" s="83">
        <v>2201</v>
      </c>
      <c r="J8" s="83">
        <v>2137</v>
      </c>
      <c r="K8" s="12">
        <v>2058</v>
      </c>
      <c r="L8" s="12">
        <v>2051</v>
      </c>
      <c r="M8" s="45">
        <v>2003</v>
      </c>
      <c r="N8" s="13">
        <v>1963</v>
      </c>
      <c r="O8" s="45">
        <v>1970</v>
      </c>
      <c r="P8" s="45">
        <v>1984</v>
      </c>
      <c r="Q8" s="45">
        <v>1965</v>
      </c>
      <c r="R8" s="44">
        <v>1920</v>
      </c>
      <c r="S8" s="44">
        <v>1908</v>
      </c>
      <c r="T8" s="12">
        <v>2030</v>
      </c>
      <c r="U8" s="9">
        <v>2124</v>
      </c>
      <c r="V8" s="9">
        <v>2012</v>
      </c>
      <c r="W8" s="9">
        <v>1999</v>
      </c>
      <c r="X8" s="9">
        <v>1989</v>
      </c>
      <c r="Y8" s="9">
        <v>1971</v>
      </c>
      <c r="Z8" s="9">
        <v>1924.0000000000014</v>
      </c>
      <c r="AA8" s="9">
        <v>1972.0000000000014</v>
      </c>
      <c r="AB8" s="9">
        <v>1932.0000000000005</v>
      </c>
      <c r="AC8" s="9">
        <v>1939</v>
      </c>
      <c r="AD8" s="9" t="s">
        <v>18</v>
      </c>
      <c r="AE8" s="9" t="s">
        <v>18</v>
      </c>
      <c r="AF8" s="2" t="s">
        <v>21</v>
      </c>
      <c r="AG8" s="144"/>
    </row>
    <row r="9" spans="1:33" x14ac:dyDescent="0.2">
      <c r="A9" s="144"/>
      <c r="B9" s="2" t="s">
        <v>28</v>
      </c>
      <c r="C9" s="83">
        <v>17500</v>
      </c>
      <c r="D9" s="83">
        <v>14840</v>
      </c>
      <c r="E9" s="83">
        <v>14170</v>
      </c>
      <c r="F9" s="83">
        <v>14040</v>
      </c>
      <c r="G9" s="83">
        <v>13672</v>
      </c>
      <c r="H9" s="83">
        <v>14321</v>
      </c>
      <c r="I9" s="83">
        <v>14191</v>
      </c>
      <c r="J9" s="83">
        <v>13713</v>
      </c>
      <c r="K9" s="13">
        <v>13501</v>
      </c>
      <c r="L9" s="45">
        <v>13369</v>
      </c>
      <c r="M9" s="45">
        <v>13404</v>
      </c>
      <c r="N9" s="13">
        <v>13677</v>
      </c>
      <c r="O9" s="45">
        <v>14052</v>
      </c>
      <c r="P9" s="45">
        <v>14287</v>
      </c>
      <c r="Q9" s="45">
        <v>14163</v>
      </c>
      <c r="R9" s="45">
        <v>14499</v>
      </c>
      <c r="S9" s="45">
        <v>14936</v>
      </c>
      <c r="T9" s="45">
        <v>15101</v>
      </c>
      <c r="U9" s="44">
        <v>14962</v>
      </c>
      <c r="V9" s="44">
        <v>14857</v>
      </c>
      <c r="W9" s="12">
        <v>14758</v>
      </c>
      <c r="X9" s="9">
        <v>14915</v>
      </c>
      <c r="Y9" s="9">
        <v>14930</v>
      </c>
      <c r="Z9" s="9">
        <v>14946</v>
      </c>
      <c r="AA9" s="9">
        <v>15229</v>
      </c>
      <c r="AB9" s="9">
        <v>14993</v>
      </c>
      <c r="AC9" s="9">
        <v>15271</v>
      </c>
      <c r="AD9" s="9" t="s">
        <v>18</v>
      </c>
      <c r="AE9" s="9" t="s">
        <v>18</v>
      </c>
      <c r="AF9" s="2" t="s">
        <v>28</v>
      </c>
      <c r="AG9" s="144"/>
    </row>
    <row r="10" spans="1:33" x14ac:dyDescent="0.2">
      <c r="A10" s="144"/>
      <c r="B10" s="2" t="s">
        <v>5</v>
      </c>
      <c r="C10" s="9">
        <v>20000</v>
      </c>
      <c r="D10" s="83">
        <v>19763</v>
      </c>
      <c r="E10" s="83">
        <v>19253</v>
      </c>
      <c r="F10" s="83">
        <v>17506</v>
      </c>
      <c r="G10" s="83">
        <v>16507</v>
      </c>
      <c r="H10" s="83">
        <v>14049</v>
      </c>
      <c r="I10" s="83">
        <v>11679</v>
      </c>
      <c r="J10" s="83">
        <v>10301</v>
      </c>
      <c r="K10" s="9">
        <v>10042</v>
      </c>
      <c r="L10" s="44">
        <v>9857</v>
      </c>
      <c r="M10" s="44">
        <v>9052</v>
      </c>
      <c r="N10" s="12">
        <v>9024</v>
      </c>
      <c r="O10" s="44">
        <v>9322</v>
      </c>
      <c r="P10" s="44">
        <v>9529</v>
      </c>
      <c r="Q10" s="44">
        <v>10020</v>
      </c>
      <c r="R10" s="44">
        <v>10240</v>
      </c>
      <c r="S10" s="44">
        <v>10346</v>
      </c>
      <c r="T10" s="9">
        <v>10458</v>
      </c>
      <c r="U10" s="9">
        <v>10353</v>
      </c>
      <c r="V10" s="9">
        <v>10347</v>
      </c>
      <c r="W10" s="9">
        <v>10253</v>
      </c>
      <c r="X10" s="9">
        <v>10025</v>
      </c>
      <c r="Y10" s="9">
        <v>9693</v>
      </c>
      <c r="Z10" s="9">
        <v>9758</v>
      </c>
      <c r="AA10" s="9">
        <v>9754</v>
      </c>
      <c r="AB10" s="9">
        <v>9725</v>
      </c>
      <c r="AC10" s="9">
        <v>9601</v>
      </c>
      <c r="AD10" s="9" t="s">
        <v>18</v>
      </c>
      <c r="AE10" s="9" t="s">
        <v>18</v>
      </c>
      <c r="AF10" s="2" t="s">
        <v>5</v>
      </c>
      <c r="AG10" s="144"/>
    </row>
    <row r="11" spans="1:33" ht="30.75" customHeight="1" x14ac:dyDescent="0.2">
      <c r="A11" s="144"/>
      <c r="B11" s="14" t="s">
        <v>67</v>
      </c>
      <c r="C11" s="12">
        <v>24800</v>
      </c>
      <c r="D11" s="15">
        <v>24410</v>
      </c>
      <c r="E11" s="15">
        <v>24420</v>
      </c>
      <c r="F11" s="15">
        <v>25374</v>
      </c>
      <c r="G11" s="15">
        <v>25838</v>
      </c>
      <c r="H11" s="15">
        <v>25604</v>
      </c>
      <c r="I11" s="15">
        <v>24239</v>
      </c>
      <c r="J11" s="15">
        <v>24175</v>
      </c>
      <c r="K11" s="13">
        <v>24162</v>
      </c>
      <c r="L11" s="45">
        <v>24630</v>
      </c>
      <c r="M11" s="45">
        <v>23918</v>
      </c>
      <c r="N11" s="13">
        <v>23864</v>
      </c>
      <c r="O11" s="45">
        <v>24736</v>
      </c>
      <c r="P11" s="45">
        <v>25330</v>
      </c>
      <c r="Q11" s="45">
        <v>25358</v>
      </c>
      <c r="R11" s="45">
        <v>25190</v>
      </c>
      <c r="S11" s="45">
        <v>25636</v>
      </c>
      <c r="T11" s="44">
        <v>25650</v>
      </c>
      <c r="U11" s="44">
        <v>25999</v>
      </c>
      <c r="V11" s="44">
        <v>25681</v>
      </c>
      <c r="W11" s="12">
        <v>26063</v>
      </c>
      <c r="X11" s="12">
        <v>26645</v>
      </c>
      <c r="Y11" s="12">
        <v>26933</v>
      </c>
      <c r="Z11" s="12">
        <v>27989</v>
      </c>
      <c r="AA11" s="12">
        <v>28479</v>
      </c>
      <c r="AB11" s="12">
        <v>28392</v>
      </c>
      <c r="AC11" s="12">
        <v>29278</v>
      </c>
      <c r="AD11" s="12" t="s">
        <v>18</v>
      </c>
      <c r="AE11" s="12" t="s">
        <v>18</v>
      </c>
      <c r="AF11" s="14" t="s">
        <v>67</v>
      </c>
      <c r="AG11" s="144"/>
    </row>
    <row r="12" spans="1:33" x14ac:dyDescent="0.2">
      <c r="A12" s="144"/>
      <c r="B12" s="11" t="s">
        <v>22</v>
      </c>
      <c r="C12" s="13">
        <v>7600</v>
      </c>
      <c r="D12" s="83">
        <v>8047</v>
      </c>
      <c r="E12" s="83">
        <v>8502</v>
      </c>
      <c r="F12" s="83">
        <v>9087</v>
      </c>
      <c r="G12" s="83">
        <v>9773</v>
      </c>
      <c r="H12" s="83">
        <v>10520</v>
      </c>
      <c r="I12" s="83">
        <v>10042</v>
      </c>
      <c r="J12" s="83">
        <v>9805</v>
      </c>
      <c r="K12" s="16">
        <v>9813</v>
      </c>
      <c r="L12" s="44">
        <v>11134</v>
      </c>
      <c r="M12" s="44">
        <v>11026</v>
      </c>
      <c r="N12" s="12">
        <v>11084</v>
      </c>
      <c r="O12" s="44">
        <v>11197</v>
      </c>
      <c r="P12" s="44">
        <v>11080</v>
      </c>
      <c r="Q12" s="44">
        <v>11652</v>
      </c>
      <c r="R12" s="44">
        <v>11180</v>
      </c>
      <c r="S12" s="44">
        <v>10961</v>
      </c>
      <c r="T12" s="12">
        <v>11348</v>
      </c>
      <c r="U12" s="9">
        <v>11369</v>
      </c>
      <c r="V12" s="9">
        <v>10959</v>
      </c>
      <c r="W12" s="9">
        <v>9799</v>
      </c>
      <c r="X12" s="9">
        <v>10006</v>
      </c>
      <c r="Y12" s="9">
        <v>9948</v>
      </c>
      <c r="Z12" s="9">
        <v>9343</v>
      </c>
      <c r="AA12" s="9">
        <v>9254</v>
      </c>
      <c r="AB12" s="9">
        <v>9069</v>
      </c>
      <c r="AC12" s="9">
        <v>9007</v>
      </c>
      <c r="AD12" s="9" t="s">
        <v>18</v>
      </c>
      <c r="AE12" s="9" t="s">
        <v>18</v>
      </c>
      <c r="AF12" s="2" t="s">
        <v>22</v>
      </c>
      <c r="AG12" s="144"/>
    </row>
    <row r="13" spans="1:33" ht="25.5" x14ac:dyDescent="0.2">
      <c r="A13" s="144"/>
      <c r="B13" s="17" t="s">
        <v>23</v>
      </c>
      <c r="C13" s="18">
        <v>22600</v>
      </c>
      <c r="D13" s="19">
        <v>23880</v>
      </c>
      <c r="E13" s="19">
        <v>23481</v>
      </c>
      <c r="F13" s="19">
        <v>22969</v>
      </c>
      <c r="G13" s="19">
        <v>23651</v>
      </c>
      <c r="H13" s="19">
        <v>25338</v>
      </c>
      <c r="I13" s="19">
        <v>25665</v>
      </c>
      <c r="J13" s="19">
        <v>26016</v>
      </c>
      <c r="K13" s="13">
        <v>26268</v>
      </c>
      <c r="L13" s="46">
        <v>26323</v>
      </c>
      <c r="M13" s="46">
        <v>26221</v>
      </c>
      <c r="N13" s="57">
        <v>26039</v>
      </c>
      <c r="O13" s="46">
        <v>25893</v>
      </c>
      <c r="P13" s="46">
        <v>25858</v>
      </c>
      <c r="Q13" s="46">
        <v>25934</v>
      </c>
      <c r="R13" s="46">
        <v>25892</v>
      </c>
      <c r="S13" s="46">
        <v>25091</v>
      </c>
      <c r="T13" s="46">
        <v>25230</v>
      </c>
      <c r="U13" s="18">
        <v>25382</v>
      </c>
      <c r="V13" s="18">
        <v>25023</v>
      </c>
      <c r="W13" s="19">
        <v>25042</v>
      </c>
      <c r="X13" s="19">
        <v>25503</v>
      </c>
      <c r="Y13" s="19">
        <v>25919</v>
      </c>
      <c r="Z13" s="19">
        <v>26157</v>
      </c>
      <c r="AA13" s="19">
        <v>26281</v>
      </c>
      <c r="AB13" s="19">
        <v>26622</v>
      </c>
      <c r="AC13" s="19">
        <v>26469</v>
      </c>
      <c r="AD13" s="19" t="s">
        <v>18</v>
      </c>
      <c r="AE13" s="19" t="s">
        <v>18</v>
      </c>
      <c r="AF13" s="4" t="s">
        <v>23</v>
      </c>
      <c r="AG13" s="144"/>
    </row>
    <row r="14" spans="1:33" ht="25.5" x14ac:dyDescent="0.2">
      <c r="A14" s="144"/>
      <c r="B14" s="6" t="s">
        <v>24</v>
      </c>
      <c r="C14" s="91" t="s">
        <v>13</v>
      </c>
      <c r="D14" s="91" t="s">
        <v>13</v>
      </c>
      <c r="E14" s="91" t="s">
        <v>13</v>
      </c>
      <c r="F14" s="91" t="s">
        <v>13</v>
      </c>
      <c r="G14" s="7">
        <v>74849</v>
      </c>
      <c r="H14" s="7">
        <v>72759</v>
      </c>
      <c r="I14" s="7">
        <v>69162</v>
      </c>
      <c r="J14" s="7">
        <v>65796</v>
      </c>
      <c r="K14" s="7">
        <v>64345</v>
      </c>
      <c r="L14" s="34">
        <v>62872</v>
      </c>
      <c r="M14" s="29">
        <v>60432</v>
      </c>
      <c r="N14" s="7">
        <v>60094</v>
      </c>
      <c r="O14" s="29">
        <v>61797</v>
      </c>
      <c r="P14" s="7">
        <v>63938</v>
      </c>
      <c r="Q14" s="7">
        <v>64015</v>
      </c>
      <c r="R14" s="7">
        <v>64485</v>
      </c>
      <c r="S14" s="7">
        <v>65776</v>
      </c>
      <c r="T14" s="7">
        <v>66641</v>
      </c>
      <c r="U14" s="7">
        <v>68840</v>
      </c>
      <c r="V14" s="7">
        <v>69224</v>
      </c>
      <c r="W14" s="7">
        <v>70476</v>
      </c>
      <c r="X14" s="7">
        <v>71301</v>
      </c>
      <c r="Y14" s="7">
        <v>72078</v>
      </c>
      <c r="Z14" s="7">
        <v>73788</v>
      </c>
      <c r="AA14" s="7">
        <v>74385</v>
      </c>
      <c r="AB14" s="7">
        <v>74172</v>
      </c>
      <c r="AC14" s="7">
        <v>75866</v>
      </c>
      <c r="AD14" s="7">
        <v>78146</v>
      </c>
      <c r="AE14" s="7">
        <v>77765</v>
      </c>
      <c r="AF14" s="71" t="s">
        <v>24</v>
      </c>
      <c r="AG14" s="144"/>
    </row>
    <row r="15" spans="1:33" x14ac:dyDescent="0.2">
      <c r="A15" s="144"/>
      <c r="B15" s="107" t="s">
        <v>9</v>
      </c>
      <c r="C15" s="53" t="s">
        <v>13</v>
      </c>
      <c r="D15" s="53" t="s">
        <v>13</v>
      </c>
      <c r="E15" s="53" t="s">
        <v>13</v>
      </c>
      <c r="F15" s="55">
        <v>18851</v>
      </c>
      <c r="G15" s="55">
        <v>19887</v>
      </c>
      <c r="H15" s="55">
        <v>21380</v>
      </c>
      <c r="I15" s="55">
        <v>21980</v>
      </c>
      <c r="J15" s="55">
        <v>21481</v>
      </c>
      <c r="K15" s="55">
        <v>21426</v>
      </c>
      <c r="L15" s="108">
        <v>21835</v>
      </c>
      <c r="M15" s="108">
        <v>22664</v>
      </c>
      <c r="N15" s="55">
        <v>21044</v>
      </c>
      <c r="O15" s="108">
        <v>18189</v>
      </c>
      <c r="P15" s="55">
        <v>16088</v>
      </c>
      <c r="Q15" s="55">
        <v>15605</v>
      </c>
      <c r="R15" s="55">
        <v>14355</v>
      </c>
      <c r="S15" s="55">
        <v>13543</v>
      </c>
      <c r="T15" s="55">
        <v>12319</v>
      </c>
      <c r="U15" s="55">
        <v>11749</v>
      </c>
      <c r="V15" s="55">
        <v>10839</v>
      </c>
      <c r="W15" s="55">
        <v>10061</v>
      </c>
      <c r="X15" s="55">
        <v>9167</v>
      </c>
      <c r="Y15" s="55">
        <v>8286</v>
      </c>
      <c r="Z15" s="55">
        <v>7492</v>
      </c>
      <c r="AA15" s="55">
        <v>6613</v>
      </c>
      <c r="AB15" s="55">
        <v>7128</v>
      </c>
      <c r="AC15" s="55">
        <v>7010</v>
      </c>
      <c r="AD15" s="55">
        <v>6666</v>
      </c>
      <c r="AE15" s="55">
        <v>6997</v>
      </c>
      <c r="AF15" s="107" t="s">
        <v>9</v>
      </c>
      <c r="AG15" s="144"/>
    </row>
    <row r="16" spans="1:33" ht="14.25" x14ac:dyDescent="0.2">
      <c r="A16" s="145"/>
      <c r="B16" s="4" t="s">
        <v>36</v>
      </c>
      <c r="C16" s="110" t="s">
        <v>13</v>
      </c>
      <c r="D16" s="110" t="s">
        <v>13</v>
      </c>
      <c r="E16" s="110" t="s">
        <v>13</v>
      </c>
      <c r="F16" s="110" t="s">
        <v>13</v>
      </c>
      <c r="G16" s="5">
        <v>17.399999999999999</v>
      </c>
      <c r="H16" s="81">
        <v>17.775994456867501</v>
      </c>
      <c r="I16" s="81">
        <v>18.032297129337746</v>
      </c>
      <c r="J16" s="81">
        <v>17.600000000000001</v>
      </c>
      <c r="K16" s="81">
        <v>17.8</v>
      </c>
      <c r="L16" s="81">
        <v>18.5</v>
      </c>
      <c r="M16" s="81">
        <v>19.223893181345396</v>
      </c>
      <c r="N16" s="81">
        <v>17.905526023693191</v>
      </c>
      <c r="O16" s="81">
        <v>15.466740129954021</v>
      </c>
      <c r="P16" s="81">
        <v>13.8</v>
      </c>
      <c r="Q16" s="81">
        <v>13.5</v>
      </c>
      <c r="R16" s="81">
        <v>12.6</v>
      </c>
      <c r="S16" s="81">
        <v>12.1</v>
      </c>
      <c r="T16" s="81">
        <v>11.2</v>
      </c>
      <c r="U16" s="81">
        <v>10.8</v>
      </c>
      <c r="V16" s="81">
        <v>10</v>
      </c>
      <c r="W16" s="81">
        <v>9.3000000000000007</v>
      </c>
      <c r="X16" s="81">
        <v>8.5</v>
      </c>
      <c r="Y16" s="81">
        <v>7.8</v>
      </c>
      <c r="Z16" s="81">
        <v>7</v>
      </c>
      <c r="AA16" s="81">
        <v>6.2</v>
      </c>
      <c r="AB16" s="81">
        <v>6.7</v>
      </c>
      <c r="AC16" s="81">
        <v>6.6</v>
      </c>
      <c r="AD16" s="81">
        <v>6.3</v>
      </c>
      <c r="AE16" s="81">
        <v>6.6</v>
      </c>
      <c r="AF16" s="4" t="s">
        <v>36</v>
      </c>
      <c r="AG16" s="145"/>
    </row>
    <row r="17" spans="1:34" ht="28.5" x14ac:dyDescent="0.2">
      <c r="A17" s="144" t="s">
        <v>8</v>
      </c>
      <c r="B17" s="38" t="s">
        <v>50</v>
      </c>
      <c r="C17" s="39">
        <v>8591</v>
      </c>
      <c r="D17" s="39">
        <v>8935</v>
      </c>
      <c r="E17" s="39">
        <v>9092</v>
      </c>
      <c r="F17" s="39">
        <v>9287</v>
      </c>
      <c r="G17" s="39">
        <v>9519</v>
      </c>
      <c r="H17" s="39">
        <v>9760</v>
      </c>
      <c r="I17" s="39">
        <v>9930</v>
      </c>
      <c r="J17" s="39">
        <v>10027</v>
      </c>
      <c r="K17" s="39">
        <v>10455</v>
      </c>
      <c r="L17" s="68">
        <v>11193</v>
      </c>
      <c r="M17" s="47">
        <v>11541</v>
      </c>
      <c r="N17" s="1">
        <v>11868</v>
      </c>
      <c r="O17" s="47">
        <v>12023</v>
      </c>
      <c r="P17" s="39">
        <v>12071</v>
      </c>
      <c r="Q17" s="39">
        <v>12153</v>
      </c>
      <c r="R17" s="92">
        <v>12243</v>
      </c>
      <c r="S17" s="92">
        <v>12217</v>
      </c>
      <c r="T17" s="116" t="s">
        <v>62</v>
      </c>
      <c r="U17" s="116">
        <v>11966</v>
      </c>
      <c r="V17" s="116">
        <v>11773</v>
      </c>
      <c r="W17" s="116">
        <v>11715</v>
      </c>
      <c r="X17" s="116">
        <v>11514</v>
      </c>
      <c r="Y17" s="116">
        <v>11211</v>
      </c>
      <c r="Z17" s="116">
        <v>11231</v>
      </c>
      <c r="AA17" s="116">
        <v>11115</v>
      </c>
      <c r="AB17" s="116">
        <v>10627</v>
      </c>
      <c r="AC17" s="116">
        <v>10716</v>
      </c>
      <c r="AD17" s="116">
        <v>10715</v>
      </c>
      <c r="AE17" s="116">
        <v>10715</v>
      </c>
      <c r="AF17" s="38" t="s">
        <v>42</v>
      </c>
      <c r="AG17" s="144" t="s">
        <v>8</v>
      </c>
    </row>
    <row r="18" spans="1:34" x14ac:dyDescent="0.2">
      <c r="A18" s="144"/>
      <c r="B18" s="2" t="s">
        <v>4</v>
      </c>
      <c r="C18" s="21">
        <v>174</v>
      </c>
      <c r="D18" s="21">
        <v>178</v>
      </c>
      <c r="E18" s="21">
        <v>185</v>
      </c>
      <c r="F18" s="21">
        <v>187</v>
      </c>
      <c r="G18" s="21">
        <v>199</v>
      </c>
      <c r="H18" s="21">
        <v>140</v>
      </c>
      <c r="I18" s="21">
        <v>148</v>
      </c>
      <c r="J18" s="21">
        <v>150</v>
      </c>
      <c r="K18" s="22">
        <v>160</v>
      </c>
      <c r="L18" s="30">
        <v>176</v>
      </c>
      <c r="M18" s="35">
        <v>185</v>
      </c>
      <c r="N18" s="27">
        <v>189</v>
      </c>
      <c r="O18" s="35">
        <v>199</v>
      </c>
      <c r="P18" s="25">
        <v>194</v>
      </c>
      <c r="Q18" s="25">
        <v>201</v>
      </c>
      <c r="R18" s="25">
        <v>208</v>
      </c>
      <c r="S18" s="25">
        <v>215</v>
      </c>
      <c r="T18" s="25">
        <v>212</v>
      </c>
      <c r="U18" s="25">
        <v>225</v>
      </c>
      <c r="V18" s="25">
        <v>218</v>
      </c>
      <c r="W18" s="25">
        <v>220</v>
      </c>
      <c r="X18" s="25">
        <v>221</v>
      </c>
      <c r="Y18" s="25">
        <v>230</v>
      </c>
      <c r="Z18" s="25">
        <v>237</v>
      </c>
      <c r="AA18" s="25">
        <v>242</v>
      </c>
      <c r="AB18" s="25">
        <v>244</v>
      </c>
      <c r="AC18" s="25">
        <v>262</v>
      </c>
      <c r="AD18" s="25">
        <v>277</v>
      </c>
      <c r="AE18" s="25">
        <v>279</v>
      </c>
      <c r="AF18" s="2" t="s">
        <v>4</v>
      </c>
      <c r="AG18" s="144"/>
    </row>
    <row r="19" spans="1:34" x14ac:dyDescent="0.2">
      <c r="A19" s="144"/>
      <c r="B19" s="2" t="s">
        <v>44</v>
      </c>
      <c r="C19" s="147">
        <v>559</v>
      </c>
      <c r="D19" s="147">
        <v>556</v>
      </c>
      <c r="E19" s="147">
        <v>568</v>
      </c>
      <c r="F19" s="147">
        <v>584</v>
      </c>
      <c r="G19" s="147">
        <v>584</v>
      </c>
      <c r="H19" s="15">
        <v>514</v>
      </c>
      <c r="I19" s="15">
        <v>525</v>
      </c>
      <c r="J19" s="15">
        <v>505</v>
      </c>
      <c r="K19" s="23">
        <v>497</v>
      </c>
      <c r="L19" s="31">
        <v>493</v>
      </c>
      <c r="M19" s="35">
        <v>501</v>
      </c>
      <c r="N19" s="27">
        <v>487</v>
      </c>
      <c r="O19" s="35">
        <v>489</v>
      </c>
      <c r="P19" s="25">
        <v>500</v>
      </c>
      <c r="Q19" s="25">
        <v>509</v>
      </c>
      <c r="R19" s="25">
        <v>507</v>
      </c>
      <c r="S19" s="25">
        <v>506</v>
      </c>
      <c r="T19" s="25">
        <v>514</v>
      </c>
      <c r="U19" s="25">
        <v>485</v>
      </c>
      <c r="V19" s="25">
        <v>504</v>
      </c>
      <c r="W19" s="25">
        <v>514</v>
      </c>
      <c r="X19" s="25">
        <v>525</v>
      </c>
      <c r="Y19" s="25">
        <v>516</v>
      </c>
      <c r="Z19" s="25">
        <v>519</v>
      </c>
      <c r="AA19" s="25">
        <v>503</v>
      </c>
      <c r="AB19" s="25">
        <v>502</v>
      </c>
      <c r="AC19" s="25">
        <v>516</v>
      </c>
      <c r="AD19" s="25">
        <v>519</v>
      </c>
      <c r="AE19" s="25">
        <v>519</v>
      </c>
      <c r="AF19" s="2" t="s">
        <v>44</v>
      </c>
      <c r="AG19" s="144"/>
    </row>
    <row r="20" spans="1:34" ht="12.75" customHeight="1" x14ac:dyDescent="0.2">
      <c r="A20" s="144"/>
      <c r="B20" s="2" t="s">
        <v>45</v>
      </c>
      <c r="C20" s="148"/>
      <c r="D20" s="148"/>
      <c r="E20" s="148"/>
      <c r="F20" s="148"/>
      <c r="G20" s="148"/>
      <c r="H20" s="15">
        <v>130</v>
      </c>
      <c r="I20" s="15">
        <v>140</v>
      </c>
      <c r="J20" s="15">
        <v>151</v>
      </c>
      <c r="K20" s="23">
        <v>163</v>
      </c>
      <c r="L20" s="31">
        <v>178</v>
      </c>
      <c r="M20" s="35">
        <v>212</v>
      </c>
      <c r="N20" s="27">
        <v>242</v>
      </c>
      <c r="O20" s="35">
        <v>290</v>
      </c>
      <c r="P20" s="25">
        <v>391</v>
      </c>
      <c r="Q20" s="25">
        <v>523</v>
      </c>
      <c r="R20" s="25">
        <v>622</v>
      </c>
      <c r="S20" s="25">
        <v>705</v>
      </c>
      <c r="T20" s="25">
        <v>763</v>
      </c>
      <c r="U20" s="25">
        <v>780</v>
      </c>
      <c r="V20" s="25">
        <v>782</v>
      </c>
      <c r="W20" s="25">
        <v>778</v>
      </c>
      <c r="X20" s="25">
        <v>777</v>
      </c>
      <c r="Y20" s="25">
        <v>794</v>
      </c>
      <c r="Z20" s="25">
        <v>796</v>
      </c>
      <c r="AA20" s="25">
        <v>802</v>
      </c>
      <c r="AB20" s="25">
        <v>397</v>
      </c>
      <c r="AC20" s="25">
        <v>397</v>
      </c>
      <c r="AD20" s="25">
        <v>374</v>
      </c>
      <c r="AE20" s="25">
        <v>281</v>
      </c>
      <c r="AF20" s="2" t="s">
        <v>45</v>
      </c>
      <c r="AG20" s="144"/>
    </row>
    <row r="21" spans="1:34" x14ac:dyDescent="0.2">
      <c r="A21" s="144"/>
      <c r="B21" s="2" t="s">
        <v>5</v>
      </c>
      <c r="C21" s="24">
        <v>383</v>
      </c>
      <c r="D21" s="25">
        <v>403</v>
      </c>
      <c r="E21" s="25">
        <v>414</v>
      </c>
      <c r="F21" s="26">
        <v>399</v>
      </c>
      <c r="G21" s="25">
        <v>390</v>
      </c>
      <c r="H21" s="25">
        <v>485</v>
      </c>
      <c r="I21" s="25">
        <v>494</v>
      </c>
      <c r="J21" s="25">
        <v>535</v>
      </c>
      <c r="K21" s="97">
        <v>593</v>
      </c>
      <c r="L21" s="31">
        <v>650</v>
      </c>
      <c r="M21" s="35">
        <v>677</v>
      </c>
      <c r="N21" s="27">
        <v>696</v>
      </c>
      <c r="O21" s="35">
        <v>689</v>
      </c>
      <c r="P21" s="25">
        <v>700</v>
      </c>
      <c r="Q21" s="25">
        <v>703</v>
      </c>
      <c r="R21" s="25">
        <v>725</v>
      </c>
      <c r="S21" s="25">
        <v>707</v>
      </c>
      <c r="T21" s="25">
        <v>714</v>
      </c>
      <c r="U21" s="25">
        <v>717</v>
      </c>
      <c r="V21" s="25">
        <v>675</v>
      </c>
      <c r="W21" s="25">
        <v>643</v>
      </c>
      <c r="X21" s="25">
        <v>612</v>
      </c>
      <c r="Y21" s="25">
        <v>601</v>
      </c>
      <c r="Z21" s="25">
        <v>598</v>
      </c>
      <c r="AA21" s="25">
        <v>594</v>
      </c>
      <c r="AB21" s="25">
        <v>589</v>
      </c>
      <c r="AC21" s="25">
        <v>572</v>
      </c>
      <c r="AD21" s="25">
        <v>553</v>
      </c>
      <c r="AE21" s="25">
        <v>546</v>
      </c>
      <c r="AF21" s="2" t="s">
        <v>5</v>
      </c>
      <c r="AG21" s="144"/>
    </row>
    <row r="22" spans="1:34" x14ac:dyDescent="0.2">
      <c r="A22" s="144"/>
      <c r="B22" s="2" t="s">
        <v>6</v>
      </c>
      <c r="C22" s="27">
        <v>3485</v>
      </c>
      <c r="D22" s="27">
        <v>3574</v>
      </c>
      <c r="E22" s="27">
        <v>3523</v>
      </c>
      <c r="F22" s="27">
        <v>3527</v>
      </c>
      <c r="G22" s="27">
        <v>3563</v>
      </c>
      <c r="H22" s="27">
        <v>3551</v>
      </c>
      <c r="I22" s="27">
        <v>3529</v>
      </c>
      <c r="J22" s="27">
        <v>3486</v>
      </c>
      <c r="K22" s="28">
        <v>3523</v>
      </c>
      <c r="L22" s="31">
        <v>3657</v>
      </c>
      <c r="M22" s="35">
        <v>3715</v>
      </c>
      <c r="N22" s="27">
        <v>3731</v>
      </c>
      <c r="O22" s="35">
        <v>3717</v>
      </c>
      <c r="P22" s="25">
        <v>3655</v>
      </c>
      <c r="Q22" s="25">
        <v>3580</v>
      </c>
      <c r="R22" s="25">
        <v>3517</v>
      </c>
      <c r="S22" s="25">
        <v>3423</v>
      </c>
      <c r="T22" s="25">
        <v>3334</v>
      </c>
      <c r="U22" s="25">
        <v>3277</v>
      </c>
      <c r="V22" s="25">
        <v>3181</v>
      </c>
      <c r="W22" s="25">
        <v>3147</v>
      </c>
      <c r="X22" s="25">
        <v>3050</v>
      </c>
      <c r="Y22" s="25">
        <v>2925</v>
      </c>
      <c r="Z22" s="25">
        <v>2921</v>
      </c>
      <c r="AA22" s="25">
        <v>2841</v>
      </c>
      <c r="AB22" s="25">
        <v>2772</v>
      </c>
      <c r="AC22" s="25">
        <v>2805</v>
      </c>
      <c r="AD22" s="25">
        <v>2798</v>
      </c>
      <c r="AE22" s="25">
        <v>2803</v>
      </c>
      <c r="AF22" s="2" t="s">
        <v>6</v>
      </c>
      <c r="AG22" s="144"/>
    </row>
    <row r="23" spans="1:34" x14ac:dyDescent="0.2">
      <c r="A23" s="144"/>
      <c r="B23" s="2" t="s">
        <v>10</v>
      </c>
      <c r="C23" s="27">
        <v>728</v>
      </c>
      <c r="D23" s="27">
        <v>757</v>
      </c>
      <c r="E23" s="27">
        <v>758</v>
      </c>
      <c r="F23" s="27">
        <v>759</v>
      </c>
      <c r="G23" s="27">
        <v>768</v>
      </c>
      <c r="H23" s="27">
        <v>760</v>
      </c>
      <c r="I23" s="27">
        <v>761</v>
      </c>
      <c r="J23" s="27">
        <v>756</v>
      </c>
      <c r="K23" s="28">
        <v>776</v>
      </c>
      <c r="L23" s="31">
        <v>800</v>
      </c>
      <c r="M23" s="35">
        <v>809</v>
      </c>
      <c r="N23" s="27">
        <v>830</v>
      </c>
      <c r="O23" s="35">
        <v>830</v>
      </c>
      <c r="P23" s="25">
        <v>816</v>
      </c>
      <c r="Q23" s="25">
        <v>818</v>
      </c>
      <c r="R23" s="25">
        <v>811</v>
      </c>
      <c r="S23" s="25">
        <v>801</v>
      </c>
      <c r="T23" s="25">
        <v>771</v>
      </c>
      <c r="U23" s="25">
        <v>749</v>
      </c>
      <c r="V23" s="25">
        <v>717</v>
      </c>
      <c r="W23" s="25">
        <v>712</v>
      </c>
      <c r="X23" s="25">
        <v>687</v>
      </c>
      <c r="Y23" s="25">
        <v>683</v>
      </c>
      <c r="Z23" s="25">
        <v>697</v>
      </c>
      <c r="AA23" s="25">
        <v>687</v>
      </c>
      <c r="AB23" s="25">
        <v>679</v>
      </c>
      <c r="AC23" s="25">
        <v>699</v>
      </c>
      <c r="AD23" s="25">
        <v>702</v>
      </c>
      <c r="AE23" s="25">
        <v>684</v>
      </c>
      <c r="AF23" s="2" t="s">
        <v>10</v>
      </c>
      <c r="AG23" s="144"/>
    </row>
    <row r="24" spans="1:34" x14ac:dyDescent="0.2">
      <c r="A24" s="144"/>
      <c r="B24" s="2" t="s">
        <v>16</v>
      </c>
      <c r="C24" s="27">
        <v>696</v>
      </c>
      <c r="D24" s="27">
        <v>716</v>
      </c>
      <c r="E24" s="27">
        <v>696</v>
      </c>
      <c r="F24" s="27">
        <v>647</v>
      </c>
      <c r="G24" s="27">
        <v>648</v>
      </c>
      <c r="H24" s="27">
        <v>602</v>
      </c>
      <c r="I24" s="27">
        <v>596</v>
      </c>
      <c r="J24" s="27">
        <v>588</v>
      </c>
      <c r="K24" s="97">
        <v>583</v>
      </c>
      <c r="L24" s="31">
        <v>605</v>
      </c>
      <c r="M24" s="35">
        <v>587</v>
      </c>
      <c r="N24" s="27">
        <v>593</v>
      </c>
      <c r="O24" s="35">
        <v>599</v>
      </c>
      <c r="P24" s="25">
        <v>588</v>
      </c>
      <c r="Q24" s="25">
        <v>579</v>
      </c>
      <c r="R24" s="25">
        <v>590</v>
      </c>
      <c r="S24" s="25">
        <v>580</v>
      </c>
      <c r="T24" s="25">
        <v>555</v>
      </c>
      <c r="U24" s="25">
        <v>535</v>
      </c>
      <c r="V24" s="25">
        <v>524</v>
      </c>
      <c r="W24" s="25">
        <v>522</v>
      </c>
      <c r="X24" s="25">
        <v>511</v>
      </c>
      <c r="Y24" s="25">
        <v>498</v>
      </c>
      <c r="Z24" s="25">
        <v>491</v>
      </c>
      <c r="AA24" s="25">
        <v>483</v>
      </c>
      <c r="AB24" s="25">
        <v>489</v>
      </c>
      <c r="AC24" s="25">
        <v>486</v>
      </c>
      <c r="AD24" s="25">
        <v>454</v>
      </c>
      <c r="AE24" s="25">
        <v>433</v>
      </c>
      <c r="AF24" s="2" t="s">
        <v>16</v>
      </c>
      <c r="AG24" s="144"/>
      <c r="AH24" s="82"/>
    </row>
    <row r="25" spans="1:34" x14ac:dyDescent="0.2">
      <c r="A25" s="145"/>
      <c r="B25" s="4" t="s">
        <v>7</v>
      </c>
      <c r="C25" s="94">
        <v>2566</v>
      </c>
      <c r="D25" s="94">
        <v>2751</v>
      </c>
      <c r="E25" s="94">
        <v>2948</v>
      </c>
      <c r="F25" s="94">
        <v>3184</v>
      </c>
      <c r="G25" s="94">
        <v>3367</v>
      </c>
      <c r="H25" s="94">
        <v>3578</v>
      </c>
      <c r="I25" s="94">
        <v>3737</v>
      </c>
      <c r="J25" s="94">
        <v>3856</v>
      </c>
      <c r="K25" s="98">
        <v>4160</v>
      </c>
      <c r="L25" s="86">
        <v>4634</v>
      </c>
      <c r="M25" s="93">
        <v>4855</v>
      </c>
      <c r="N25" s="94">
        <v>5100</v>
      </c>
      <c r="O25" s="93">
        <v>5210</v>
      </c>
      <c r="P25" s="94">
        <v>5227</v>
      </c>
      <c r="Q25" s="94">
        <v>5240</v>
      </c>
      <c r="R25" s="94">
        <v>5263</v>
      </c>
      <c r="S25" s="94">
        <v>5280</v>
      </c>
      <c r="T25" s="94">
        <v>5281</v>
      </c>
      <c r="U25" s="94">
        <v>5198</v>
      </c>
      <c r="V25" s="94">
        <v>5172</v>
      </c>
      <c r="W25" s="94">
        <v>5179</v>
      </c>
      <c r="X25" s="94">
        <v>5131</v>
      </c>
      <c r="Y25" s="94">
        <v>4964</v>
      </c>
      <c r="Z25" s="94">
        <v>4972</v>
      </c>
      <c r="AA25" s="94">
        <v>4963</v>
      </c>
      <c r="AB25" s="94">
        <v>4955</v>
      </c>
      <c r="AC25" s="94">
        <v>4979</v>
      </c>
      <c r="AD25" s="94">
        <v>5038</v>
      </c>
      <c r="AE25" s="94">
        <v>5170</v>
      </c>
      <c r="AF25" s="4" t="s">
        <v>7</v>
      </c>
      <c r="AG25" s="145"/>
      <c r="AH25" s="82"/>
    </row>
    <row r="26" spans="1:34" x14ac:dyDescent="0.2">
      <c r="A26" s="95"/>
      <c r="B26" s="96"/>
      <c r="C26" s="97"/>
      <c r="D26" s="97"/>
      <c r="E26" s="97"/>
      <c r="F26" s="97"/>
      <c r="G26" s="97"/>
      <c r="H26" s="97"/>
      <c r="I26" s="97"/>
      <c r="J26" s="97"/>
      <c r="K26" s="97"/>
      <c r="L26" s="85"/>
      <c r="M26" s="36"/>
    </row>
    <row r="27" spans="1:34" ht="15" x14ac:dyDescent="0.25">
      <c r="A27" s="156" t="s">
        <v>0</v>
      </c>
      <c r="B27" s="157"/>
      <c r="C27" s="117">
        <v>1995</v>
      </c>
      <c r="D27" s="117">
        <v>1996</v>
      </c>
      <c r="E27" s="117">
        <v>1997</v>
      </c>
      <c r="F27" s="117">
        <v>1998</v>
      </c>
      <c r="G27" s="117">
        <v>1999</v>
      </c>
      <c r="H27" s="117">
        <v>2000</v>
      </c>
      <c r="I27" s="117">
        <v>2001</v>
      </c>
      <c r="J27" s="117">
        <v>2002</v>
      </c>
      <c r="K27" s="117">
        <v>2003</v>
      </c>
      <c r="L27" s="117">
        <v>2004</v>
      </c>
      <c r="M27" s="118">
        <v>2005</v>
      </c>
      <c r="N27" s="118">
        <v>2006</v>
      </c>
      <c r="O27" s="118">
        <v>2007</v>
      </c>
      <c r="P27" s="118">
        <v>2008</v>
      </c>
      <c r="Q27" s="118">
        <v>2009</v>
      </c>
      <c r="R27" s="118">
        <v>2010</v>
      </c>
      <c r="S27" s="118">
        <v>2011</v>
      </c>
      <c r="T27" s="118">
        <v>2012</v>
      </c>
      <c r="U27" s="118">
        <v>2013</v>
      </c>
      <c r="V27" s="118">
        <v>2014</v>
      </c>
      <c r="W27" s="118">
        <v>2015</v>
      </c>
      <c r="X27" s="118">
        <v>2016</v>
      </c>
      <c r="Y27" s="118">
        <v>2017</v>
      </c>
      <c r="Z27" s="118">
        <v>2018</v>
      </c>
      <c r="AA27" s="118">
        <v>2019</v>
      </c>
      <c r="AB27" s="118">
        <v>2020</v>
      </c>
      <c r="AC27" s="138">
        <v>2021</v>
      </c>
      <c r="AD27" s="118">
        <v>2022</v>
      </c>
      <c r="AE27" s="141">
        <v>2023</v>
      </c>
      <c r="AF27" s="142" t="s">
        <v>0</v>
      </c>
      <c r="AG27" s="143"/>
    </row>
    <row r="28" spans="1:34" ht="27" x14ac:dyDescent="0.2">
      <c r="A28" s="144" t="s">
        <v>2</v>
      </c>
      <c r="B28" s="87" t="s">
        <v>39</v>
      </c>
      <c r="C28" s="1">
        <v>10994</v>
      </c>
      <c r="D28" s="1">
        <v>11603</v>
      </c>
      <c r="E28" s="1">
        <v>10754</v>
      </c>
      <c r="F28" s="1">
        <v>9951</v>
      </c>
      <c r="G28" s="1">
        <v>9973</v>
      </c>
      <c r="H28" s="1">
        <v>10669</v>
      </c>
      <c r="I28" s="1">
        <v>10955</v>
      </c>
      <c r="J28" s="1">
        <v>10881</v>
      </c>
      <c r="K28" s="1">
        <v>10361</v>
      </c>
      <c r="L28" s="41">
        <v>10160</v>
      </c>
      <c r="M28" s="41">
        <v>10093</v>
      </c>
      <c r="N28" s="100">
        <v>10330</v>
      </c>
      <c r="O28" s="101">
        <v>10771</v>
      </c>
      <c r="P28" s="100">
        <v>10988</v>
      </c>
      <c r="Q28" s="100">
        <v>10383</v>
      </c>
      <c r="R28" s="100">
        <v>10779</v>
      </c>
      <c r="S28" s="100">
        <v>11523</v>
      </c>
      <c r="T28" s="100">
        <v>11500</v>
      </c>
      <c r="U28" s="100">
        <v>11443</v>
      </c>
      <c r="V28" s="100">
        <v>11450</v>
      </c>
      <c r="W28" s="128">
        <v>11588</v>
      </c>
      <c r="X28" s="131">
        <v>11548</v>
      </c>
      <c r="Y28" s="131">
        <v>11706</v>
      </c>
      <c r="Z28" s="131">
        <v>11862</v>
      </c>
      <c r="AA28" s="131">
        <v>12160</v>
      </c>
      <c r="AB28" s="131">
        <v>11983</v>
      </c>
      <c r="AC28" s="131">
        <v>12426</v>
      </c>
      <c r="AD28" s="131">
        <v>12252</v>
      </c>
      <c r="AE28" s="131" t="s">
        <v>18</v>
      </c>
      <c r="AF28" s="87" t="s">
        <v>39</v>
      </c>
      <c r="AG28" s="144" t="s">
        <v>2</v>
      </c>
    </row>
    <row r="29" spans="1:34" ht="27" x14ac:dyDescent="0.2">
      <c r="A29" s="144"/>
      <c r="B29" s="2" t="s">
        <v>66</v>
      </c>
      <c r="C29" s="83">
        <v>1153900</v>
      </c>
      <c r="D29" s="83">
        <v>1235500</v>
      </c>
      <c r="E29" s="83">
        <v>1257300</v>
      </c>
      <c r="F29" s="83">
        <v>1262300</v>
      </c>
      <c r="G29" s="83">
        <v>1360200</v>
      </c>
      <c r="H29" s="83">
        <v>1473500</v>
      </c>
      <c r="I29" s="83">
        <v>1564700</v>
      </c>
      <c r="J29" s="83">
        <v>1531444</v>
      </c>
      <c r="K29" s="83">
        <v>1563002</v>
      </c>
      <c r="L29" s="32">
        <v>1638210</v>
      </c>
      <c r="M29" s="32">
        <v>1662842</v>
      </c>
      <c r="N29" s="59">
        <v>1879667</v>
      </c>
      <c r="O29" s="74">
        <v>2057715</v>
      </c>
      <c r="P29" s="78">
        <v>2175308</v>
      </c>
      <c r="Q29" s="78">
        <v>1779669</v>
      </c>
      <c r="R29" s="78">
        <v>1976994</v>
      </c>
      <c r="S29" s="78">
        <v>2261281</v>
      </c>
      <c r="T29" s="78">
        <v>2286885</v>
      </c>
      <c r="U29" s="78">
        <v>2230612</v>
      </c>
      <c r="V29" s="78">
        <v>2328286</v>
      </c>
      <c r="W29" s="123">
        <v>2399254</v>
      </c>
      <c r="X29" s="123">
        <v>2447721</v>
      </c>
      <c r="Y29" s="123">
        <v>2531502</v>
      </c>
      <c r="Z29" s="123">
        <v>2605521</v>
      </c>
      <c r="AA29" s="123">
        <v>2695424</v>
      </c>
      <c r="AB29" s="123">
        <v>2539810</v>
      </c>
      <c r="AC29" s="123">
        <v>2863177</v>
      </c>
      <c r="AD29" s="123">
        <v>3260114</v>
      </c>
      <c r="AE29" s="123" t="s">
        <v>18</v>
      </c>
      <c r="AF29" s="2" t="s">
        <v>66</v>
      </c>
      <c r="AG29" s="144"/>
    </row>
    <row r="30" spans="1:34" ht="16.5" customHeight="1" x14ac:dyDescent="0.2">
      <c r="A30" s="144"/>
      <c r="B30" s="3" t="s">
        <v>40</v>
      </c>
      <c r="C30" s="83">
        <v>158300</v>
      </c>
      <c r="D30" s="83">
        <v>184800</v>
      </c>
      <c r="E30" s="83">
        <v>194800</v>
      </c>
      <c r="F30" s="83">
        <v>205900</v>
      </c>
      <c r="G30" s="83">
        <v>229500</v>
      </c>
      <c r="H30" s="83">
        <v>246600</v>
      </c>
      <c r="I30" s="83">
        <v>269800</v>
      </c>
      <c r="J30" s="83">
        <v>262001</v>
      </c>
      <c r="K30" s="83">
        <v>249988</v>
      </c>
      <c r="L30" s="32">
        <v>301050</v>
      </c>
      <c r="M30" s="32">
        <v>281581</v>
      </c>
      <c r="N30" s="59">
        <v>356748</v>
      </c>
      <c r="O30" s="74">
        <v>459068</v>
      </c>
      <c r="P30" s="59">
        <v>492159</v>
      </c>
      <c r="Q30" s="59">
        <v>396226</v>
      </c>
      <c r="R30" s="59">
        <v>404084</v>
      </c>
      <c r="S30" s="59">
        <v>422181</v>
      </c>
      <c r="T30" s="59">
        <v>489656</v>
      </c>
      <c r="U30" s="59">
        <v>479656</v>
      </c>
      <c r="V30" s="59">
        <v>489169</v>
      </c>
      <c r="W30" s="124">
        <v>527805</v>
      </c>
      <c r="X30" s="124">
        <v>577676</v>
      </c>
      <c r="Y30" s="124">
        <v>611362</v>
      </c>
      <c r="Z30" s="124">
        <v>652142</v>
      </c>
      <c r="AA30" s="124">
        <v>718047</v>
      </c>
      <c r="AB30" s="124">
        <v>634597</v>
      </c>
      <c r="AC30" s="124">
        <v>730503</v>
      </c>
      <c r="AD30" s="124">
        <v>757309</v>
      </c>
      <c r="AE30" s="124" t="s">
        <v>18</v>
      </c>
      <c r="AF30" s="3" t="s">
        <v>40</v>
      </c>
      <c r="AG30" s="144"/>
    </row>
    <row r="31" spans="1:34" ht="16.5" customHeight="1" x14ac:dyDescent="0.2">
      <c r="A31" s="144"/>
      <c r="B31" s="2" t="s">
        <v>41</v>
      </c>
      <c r="C31" s="102">
        <f>C30*100/C29</f>
        <v>13.718693127654042</v>
      </c>
      <c r="D31" s="102">
        <f t="shared" ref="D31:G31" si="1">D30*100/D29</f>
        <v>14.957507082152974</v>
      </c>
      <c r="E31" s="102">
        <f t="shared" si="1"/>
        <v>15.49351785572258</v>
      </c>
      <c r="F31" s="102">
        <f t="shared" si="1"/>
        <v>16.311494890279647</v>
      </c>
      <c r="G31" s="102">
        <f t="shared" si="1"/>
        <v>16.872518747243053</v>
      </c>
      <c r="H31" s="102">
        <v>16.735663386494739</v>
      </c>
      <c r="I31" s="102">
        <v>17.242921965872053</v>
      </c>
      <c r="J31" s="102">
        <v>17.108101895988362</v>
      </c>
      <c r="K31" s="102">
        <v>15.994093417666772</v>
      </c>
      <c r="L31" s="102">
        <v>18.376764883622979</v>
      </c>
      <c r="M31" s="102">
        <v>16.933719499507468</v>
      </c>
      <c r="N31" s="102">
        <v>18.979319209200352</v>
      </c>
      <c r="O31" s="103">
        <v>22.309600697861462</v>
      </c>
      <c r="P31" s="103">
        <v>22.624796120825188</v>
      </c>
      <c r="Q31" s="103">
        <v>22.264027748980286</v>
      </c>
      <c r="R31" s="103">
        <v>20.439313422296678</v>
      </c>
      <c r="S31" s="103">
        <v>18.669992804963204</v>
      </c>
      <c r="T31" s="103">
        <v>21.411483305894262</v>
      </c>
      <c r="U31" s="103">
        <v>21.503336304117436</v>
      </c>
      <c r="V31" s="103">
        <v>21.009832984435761</v>
      </c>
      <c r="W31" s="129">
        <v>22</v>
      </c>
      <c r="X31" s="129">
        <v>23.6</v>
      </c>
      <c r="Y31" s="129">
        <v>24.2</v>
      </c>
      <c r="Z31" s="129">
        <v>25</v>
      </c>
      <c r="AA31" s="129">
        <v>26.63948232263273</v>
      </c>
      <c r="AB31" s="129">
        <v>24.986002889979961</v>
      </c>
      <c r="AC31" s="129">
        <v>25.5</v>
      </c>
      <c r="AD31" s="129">
        <v>23.2</v>
      </c>
      <c r="AE31" s="129" t="s">
        <v>18</v>
      </c>
      <c r="AF31" s="2" t="s">
        <v>41</v>
      </c>
      <c r="AG31" s="144"/>
    </row>
    <row r="32" spans="1:34" ht="27" x14ac:dyDescent="0.2">
      <c r="A32" s="144"/>
      <c r="B32" s="107" t="s">
        <v>37</v>
      </c>
      <c r="C32" s="55">
        <v>6429</v>
      </c>
      <c r="D32" s="55">
        <v>6914</v>
      </c>
      <c r="E32" s="55">
        <v>6494</v>
      </c>
      <c r="F32" s="55">
        <v>5539</v>
      </c>
      <c r="G32" s="55">
        <v>4999</v>
      </c>
      <c r="H32" s="55">
        <v>4229</v>
      </c>
      <c r="I32" s="55">
        <v>3260</v>
      </c>
      <c r="J32" s="55">
        <v>2651</v>
      </c>
      <c r="K32" s="55">
        <v>2186</v>
      </c>
      <c r="L32" s="112">
        <v>2070</v>
      </c>
      <c r="M32" s="112">
        <v>2015</v>
      </c>
      <c r="N32" s="60">
        <v>1953</v>
      </c>
      <c r="O32" s="76">
        <v>1965</v>
      </c>
      <c r="P32" s="60">
        <v>1909</v>
      </c>
      <c r="Q32" s="60">
        <v>2244</v>
      </c>
      <c r="R32" s="115">
        <v>2552</v>
      </c>
      <c r="S32" s="115">
        <v>2817</v>
      </c>
      <c r="T32" s="115">
        <v>2539</v>
      </c>
      <c r="U32" s="115">
        <v>2526</v>
      </c>
      <c r="V32" s="115">
        <v>2570</v>
      </c>
      <c r="W32" s="128">
        <v>2476</v>
      </c>
      <c r="X32" s="132">
        <v>2400</v>
      </c>
      <c r="Y32" s="132">
        <v>2284</v>
      </c>
      <c r="Z32" s="132">
        <v>2474</v>
      </c>
      <c r="AA32" s="132">
        <v>2617</v>
      </c>
      <c r="AB32" s="132">
        <v>2594</v>
      </c>
      <c r="AC32" s="132">
        <v>2549</v>
      </c>
      <c r="AD32" s="132">
        <v>2440</v>
      </c>
      <c r="AE32" s="132" t="s">
        <v>18</v>
      </c>
      <c r="AF32" s="109" t="s">
        <v>37</v>
      </c>
      <c r="AG32" s="144"/>
    </row>
    <row r="33" spans="1:33" ht="27" x14ac:dyDescent="0.2">
      <c r="A33" s="145"/>
      <c r="B33" s="88" t="s">
        <v>38</v>
      </c>
      <c r="C33" s="65">
        <v>481000</v>
      </c>
      <c r="D33" s="65">
        <v>543600</v>
      </c>
      <c r="E33" s="65">
        <v>518300</v>
      </c>
      <c r="F33" s="65">
        <v>431300</v>
      </c>
      <c r="G33" s="65">
        <v>409200</v>
      </c>
      <c r="H33" s="65">
        <v>413400</v>
      </c>
      <c r="I33" s="65">
        <v>308400</v>
      </c>
      <c r="J33" s="65">
        <v>275532</v>
      </c>
      <c r="K33" s="65">
        <v>255198</v>
      </c>
      <c r="L33" s="66">
        <v>239395</v>
      </c>
      <c r="M33" s="66">
        <v>216299</v>
      </c>
      <c r="N33" s="114">
        <v>228336</v>
      </c>
      <c r="O33" s="114">
        <v>213286</v>
      </c>
      <c r="P33" s="114">
        <v>214232</v>
      </c>
      <c r="Q33" s="114">
        <v>266321</v>
      </c>
      <c r="R33" s="114">
        <v>303848</v>
      </c>
      <c r="S33" s="114">
        <v>344552</v>
      </c>
      <c r="T33" s="114">
        <v>326201</v>
      </c>
      <c r="U33" s="114">
        <v>339553</v>
      </c>
      <c r="V33" s="114">
        <v>373843</v>
      </c>
      <c r="W33" s="125">
        <v>361592</v>
      </c>
      <c r="X33" s="125">
        <v>369208</v>
      </c>
      <c r="Y33" s="125">
        <v>361975</v>
      </c>
      <c r="Z33" s="125">
        <v>394884</v>
      </c>
      <c r="AA33" s="125">
        <v>401699</v>
      </c>
      <c r="AB33" s="125">
        <v>425854</v>
      </c>
      <c r="AC33" s="125">
        <v>425397</v>
      </c>
      <c r="AD33" s="125">
        <v>452085</v>
      </c>
      <c r="AE33" s="125" t="s">
        <v>18</v>
      </c>
      <c r="AF33" s="88" t="s">
        <v>38</v>
      </c>
      <c r="AG33" s="145"/>
    </row>
    <row r="34" spans="1:33" ht="27" x14ac:dyDescent="0.2">
      <c r="A34" s="144" t="s">
        <v>15</v>
      </c>
      <c r="B34" s="69" t="s">
        <v>64</v>
      </c>
      <c r="C34" s="39">
        <v>3484.33</v>
      </c>
      <c r="D34" s="39">
        <v>3854.0149999999999</v>
      </c>
      <c r="E34" s="39">
        <v>3925.6379999999999</v>
      </c>
      <c r="F34" s="39">
        <v>3949.0030000000002</v>
      </c>
      <c r="G34" s="39">
        <v>4080.6089999999999</v>
      </c>
      <c r="H34" s="13">
        <v>3762.5219999999999</v>
      </c>
      <c r="I34" s="39">
        <v>3798.8209999999999</v>
      </c>
      <c r="J34" s="39">
        <v>3814.5970000000002</v>
      </c>
      <c r="K34" s="13">
        <v>3853.5219999999999</v>
      </c>
      <c r="L34" s="13">
        <v>3944.7719999999999</v>
      </c>
      <c r="M34" s="45">
        <v>3827.7139999999999</v>
      </c>
      <c r="N34" s="13">
        <v>3905.4050000000002</v>
      </c>
      <c r="O34" s="45">
        <v>4075.261</v>
      </c>
      <c r="P34" s="13">
        <v>4304.4979999999996</v>
      </c>
      <c r="Q34" s="13">
        <v>4236.5020000000004</v>
      </c>
      <c r="R34" s="13">
        <v>4380.2120000000004</v>
      </c>
      <c r="S34" s="13">
        <v>4466.1890000000003</v>
      </c>
      <c r="T34" s="13">
        <v>4509.6610000000001</v>
      </c>
      <c r="U34" s="13">
        <v>4621.0770000000002</v>
      </c>
      <c r="V34" s="13">
        <v>4736.21</v>
      </c>
      <c r="W34" s="13">
        <v>4940.5230000000001</v>
      </c>
      <c r="X34" s="13">
        <v>5178.92</v>
      </c>
      <c r="Y34" s="13">
        <v>5333.4120000000003</v>
      </c>
      <c r="Z34" s="13">
        <v>5435</v>
      </c>
      <c r="AA34" s="13">
        <v>5686</v>
      </c>
      <c r="AB34" s="13">
        <v>5593</v>
      </c>
      <c r="AC34" s="13">
        <v>6322</v>
      </c>
      <c r="AD34" s="13" t="s">
        <v>18</v>
      </c>
      <c r="AE34" s="13" t="s">
        <v>18</v>
      </c>
      <c r="AF34" s="69" t="s">
        <v>64</v>
      </c>
      <c r="AG34" s="146" t="s">
        <v>15</v>
      </c>
    </row>
    <row r="35" spans="1:33" ht="17.25" customHeight="1" x14ac:dyDescent="0.2">
      <c r="A35" s="144"/>
      <c r="B35" s="14" t="s">
        <v>14</v>
      </c>
      <c r="C35" s="49">
        <v>13.955588347934551</v>
      </c>
      <c r="D35" s="49">
        <v>10.609930747087674</v>
      </c>
      <c r="E35" s="49">
        <v>1.8583996170227692</v>
      </c>
      <c r="F35" s="49">
        <v>0.59518987741611795</v>
      </c>
      <c r="G35" s="49">
        <v>3.3326386432221113</v>
      </c>
      <c r="H35" s="49">
        <v>-7.7950864687109203</v>
      </c>
      <c r="I35" s="49">
        <f>I34*100/H34-100</f>
        <v>0.96475183400920628</v>
      </c>
      <c r="J35" s="49">
        <f t="shared" ref="J35:AC35" si="2">J34*100/I34-100</f>
        <v>0.41528674291313905</v>
      </c>
      <c r="K35" s="49">
        <f t="shared" si="2"/>
        <v>1.0204223408134538</v>
      </c>
      <c r="L35" s="49">
        <f t="shared" si="2"/>
        <v>2.3679636446866112</v>
      </c>
      <c r="M35" s="49">
        <f t="shared" si="2"/>
        <v>-2.9674211842915099</v>
      </c>
      <c r="N35" s="49">
        <f t="shared" si="2"/>
        <v>2.0296970985815506</v>
      </c>
      <c r="O35" s="49">
        <f t="shared" si="2"/>
        <v>4.349254430718446</v>
      </c>
      <c r="P35" s="49">
        <f t="shared" si="2"/>
        <v>5.6250875710782537</v>
      </c>
      <c r="Q35" s="49">
        <f t="shared" si="2"/>
        <v>-1.579649938273846</v>
      </c>
      <c r="R35" s="49">
        <f t="shared" si="2"/>
        <v>3.392185345362762</v>
      </c>
      <c r="S35" s="49">
        <f t="shared" si="2"/>
        <v>1.9628501999446542</v>
      </c>
      <c r="T35" s="49">
        <f t="shared" si="2"/>
        <v>0.97335782251936109</v>
      </c>
      <c r="U35" s="49">
        <f t="shared" si="2"/>
        <v>2.4706069924102962</v>
      </c>
      <c r="V35" s="49">
        <f t="shared" si="2"/>
        <v>2.4914754720598609</v>
      </c>
      <c r="W35" s="49">
        <f t="shared" si="2"/>
        <v>4.3138501037749535</v>
      </c>
      <c r="X35" s="49">
        <f t="shared" si="2"/>
        <v>4.8253393416041206</v>
      </c>
      <c r="Y35" s="49">
        <f t="shared" si="2"/>
        <v>2.9830930000849776</v>
      </c>
      <c r="Z35" s="49">
        <f t="shared" si="2"/>
        <v>1.904746904983142</v>
      </c>
      <c r="AA35" s="49">
        <f t="shared" si="2"/>
        <v>4.6182152713891469</v>
      </c>
      <c r="AB35" s="49">
        <f t="shared" si="2"/>
        <v>-1.6355962011959235</v>
      </c>
      <c r="AC35" s="49">
        <f t="shared" si="2"/>
        <v>13.034149830144827</v>
      </c>
      <c r="AD35" s="58" t="s">
        <v>18</v>
      </c>
      <c r="AE35" s="58" t="s">
        <v>18</v>
      </c>
      <c r="AF35" s="14" t="s">
        <v>14</v>
      </c>
      <c r="AG35" s="144"/>
    </row>
    <row r="36" spans="1:33" ht="27" x14ac:dyDescent="0.2">
      <c r="A36" s="144"/>
      <c r="B36" s="88" t="s">
        <v>65</v>
      </c>
      <c r="C36" s="65">
        <v>15161</v>
      </c>
      <c r="D36" s="65">
        <v>16700</v>
      </c>
      <c r="E36" s="65">
        <v>16943</v>
      </c>
      <c r="F36" s="65">
        <v>17058</v>
      </c>
      <c r="G36" s="65">
        <v>17699</v>
      </c>
      <c r="H36" s="57">
        <v>16431</v>
      </c>
      <c r="I36" s="65">
        <v>16764</v>
      </c>
      <c r="J36" s="65">
        <v>17031</v>
      </c>
      <c r="K36" s="57">
        <v>17391</v>
      </c>
      <c r="L36" s="57">
        <v>17962</v>
      </c>
      <c r="M36" s="57">
        <v>17601</v>
      </c>
      <c r="N36" s="57">
        <v>18174</v>
      </c>
      <c r="O36" s="57">
        <v>19215</v>
      </c>
      <c r="P36" s="57">
        <v>20585</v>
      </c>
      <c r="Q36" s="57">
        <v>20551</v>
      </c>
      <c r="R36" s="57">
        <v>21536</v>
      </c>
      <c r="S36" s="57">
        <v>22213</v>
      </c>
      <c r="T36" s="57">
        <v>22622</v>
      </c>
      <c r="U36" s="57">
        <v>23340</v>
      </c>
      <c r="V36" s="57">
        <v>24018</v>
      </c>
      <c r="W36" s="57">
        <v>25038</v>
      </c>
      <c r="X36" s="57">
        <v>26178</v>
      </c>
      <c r="Y36" s="57">
        <v>26946</v>
      </c>
      <c r="Z36" s="57">
        <v>27487</v>
      </c>
      <c r="AA36" s="57">
        <v>28759</v>
      </c>
      <c r="AB36" s="57">
        <v>28308</v>
      </c>
      <c r="AC36" s="57">
        <v>32011</v>
      </c>
      <c r="AD36" s="57" t="s">
        <v>18</v>
      </c>
      <c r="AE36" s="57" t="s">
        <v>18</v>
      </c>
      <c r="AF36" s="88" t="s">
        <v>65</v>
      </c>
      <c r="AG36" s="145"/>
    </row>
    <row r="37" spans="1:33" ht="18" customHeight="1" x14ac:dyDescent="0.2">
      <c r="A37" s="158" t="s">
        <v>3</v>
      </c>
      <c r="B37" s="38" t="s">
        <v>29</v>
      </c>
      <c r="C37" s="90" t="s">
        <v>13</v>
      </c>
      <c r="D37" s="104" t="s">
        <v>13</v>
      </c>
      <c r="E37" s="104" t="s">
        <v>13</v>
      </c>
      <c r="F37" s="39">
        <v>2327</v>
      </c>
      <c r="G37" s="39">
        <v>2208</v>
      </c>
      <c r="H37" s="39">
        <v>2243</v>
      </c>
      <c r="I37" s="39">
        <v>2035</v>
      </c>
      <c r="J37" s="39">
        <v>1800</v>
      </c>
      <c r="K37" s="39">
        <v>2215</v>
      </c>
      <c r="L37" s="48">
        <v>2419</v>
      </c>
      <c r="M37" s="48">
        <v>2524</v>
      </c>
      <c r="N37" s="100">
        <v>2176</v>
      </c>
      <c r="O37" s="101">
        <v>1857</v>
      </c>
      <c r="P37" s="62">
        <v>1939</v>
      </c>
      <c r="Q37" s="62">
        <v>1849</v>
      </c>
      <c r="R37" s="62">
        <v>1780</v>
      </c>
      <c r="S37" s="62">
        <v>1607</v>
      </c>
      <c r="T37" s="62">
        <v>1425</v>
      </c>
      <c r="U37" s="62">
        <v>1225</v>
      </c>
      <c r="V37" s="62">
        <v>1237</v>
      </c>
      <c r="W37" s="126">
        <v>1144</v>
      </c>
      <c r="X37" s="126">
        <v>1075</v>
      </c>
      <c r="Y37" s="126">
        <v>1131</v>
      </c>
      <c r="Z37" s="126">
        <v>1112</v>
      </c>
      <c r="AA37" s="126">
        <v>1065</v>
      </c>
      <c r="AB37" s="126">
        <v>1107</v>
      </c>
      <c r="AC37" s="126">
        <v>1137</v>
      </c>
      <c r="AD37" s="126">
        <v>1023</v>
      </c>
      <c r="AE37" s="126">
        <v>1155</v>
      </c>
      <c r="AF37" s="69" t="s">
        <v>29</v>
      </c>
      <c r="AG37" s="159" t="s">
        <v>3</v>
      </c>
    </row>
    <row r="38" spans="1:33" ht="18" customHeight="1" x14ac:dyDescent="0.2">
      <c r="A38" s="159"/>
      <c r="B38" s="14" t="s">
        <v>32</v>
      </c>
      <c r="C38" s="54" t="s">
        <v>13</v>
      </c>
      <c r="D38" s="54" t="s">
        <v>13</v>
      </c>
      <c r="E38" s="54" t="s">
        <v>13</v>
      </c>
      <c r="F38" s="15">
        <v>2034</v>
      </c>
      <c r="G38" s="15">
        <v>1941</v>
      </c>
      <c r="H38" s="15">
        <v>2045</v>
      </c>
      <c r="I38" s="15">
        <v>1907</v>
      </c>
      <c r="J38" s="15">
        <v>1763</v>
      </c>
      <c r="K38" s="15">
        <v>1752</v>
      </c>
      <c r="L38" s="73">
        <v>1550</v>
      </c>
      <c r="M38" s="73">
        <v>1981</v>
      </c>
      <c r="N38" s="59">
        <v>1795</v>
      </c>
      <c r="O38" s="74">
        <v>1746</v>
      </c>
      <c r="P38" s="59">
        <v>1844</v>
      </c>
      <c r="Q38" s="59">
        <v>1727</v>
      </c>
      <c r="R38" s="59">
        <v>1550</v>
      </c>
      <c r="S38" s="59">
        <v>1588</v>
      </c>
      <c r="T38" s="59">
        <v>1539</v>
      </c>
      <c r="U38" s="59">
        <v>1329</v>
      </c>
      <c r="V38" s="59">
        <v>1349</v>
      </c>
      <c r="W38" s="124">
        <v>1272</v>
      </c>
      <c r="X38" s="124">
        <v>1225</v>
      </c>
      <c r="Y38" s="124">
        <v>1219</v>
      </c>
      <c r="Z38" s="124">
        <v>1183</v>
      </c>
      <c r="AA38" s="124">
        <v>1117</v>
      </c>
      <c r="AB38" s="124">
        <v>1040</v>
      </c>
      <c r="AC38" s="124">
        <v>1072</v>
      </c>
      <c r="AD38" s="124">
        <v>990</v>
      </c>
      <c r="AE38" s="124">
        <v>1116</v>
      </c>
      <c r="AF38" s="14" t="s">
        <v>32</v>
      </c>
      <c r="AG38" s="159"/>
    </row>
    <row r="39" spans="1:33" ht="27.75" customHeight="1" x14ac:dyDescent="0.2">
      <c r="A39" s="160"/>
      <c r="B39" s="88" t="s">
        <v>26</v>
      </c>
      <c r="C39" s="52" t="s">
        <v>31</v>
      </c>
      <c r="D39" s="52" t="s">
        <v>31</v>
      </c>
      <c r="E39" s="52" t="s">
        <v>31</v>
      </c>
      <c r="F39" s="65">
        <f t="shared" ref="F39:AE39" si="3">F37-F38</f>
        <v>293</v>
      </c>
      <c r="G39" s="65">
        <f t="shared" si="3"/>
        <v>267</v>
      </c>
      <c r="H39" s="65">
        <f t="shared" si="3"/>
        <v>198</v>
      </c>
      <c r="I39" s="65">
        <f t="shared" si="3"/>
        <v>128</v>
      </c>
      <c r="J39" s="65">
        <f t="shared" si="3"/>
        <v>37</v>
      </c>
      <c r="K39" s="65">
        <f t="shared" si="3"/>
        <v>463</v>
      </c>
      <c r="L39" s="65">
        <f t="shared" si="3"/>
        <v>869</v>
      </c>
      <c r="M39" s="65">
        <f t="shared" si="3"/>
        <v>543</v>
      </c>
      <c r="N39" s="65">
        <f t="shared" si="3"/>
        <v>381</v>
      </c>
      <c r="O39" s="65">
        <f t="shared" si="3"/>
        <v>111</v>
      </c>
      <c r="P39" s="65">
        <f t="shared" si="3"/>
        <v>95</v>
      </c>
      <c r="Q39" s="65">
        <f t="shared" si="3"/>
        <v>122</v>
      </c>
      <c r="R39" s="65">
        <f t="shared" si="3"/>
        <v>230</v>
      </c>
      <c r="S39" s="65">
        <f t="shared" si="3"/>
        <v>19</v>
      </c>
      <c r="T39" s="65">
        <f t="shared" si="3"/>
        <v>-114</v>
      </c>
      <c r="U39" s="65">
        <f t="shared" si="3"/>
        <v>-104</v>
      </c>
      <c r="V39" s="65">
        <f t="shared" si="3"/>
        <v>-112</v>
      </c>
      <c r="W39" s="65">
        <f t="shared" si="3"/>
        <v>-128</v>
      </c>
      <c r="X39" s="65">
        <f t="shared" si="3"/>
        <v>-150</v>
      </c>
      <c r="Y39" s="65">
        <f t="shared" si="3"/>
        <v>-88</v>
      </c>
      <c r="Z39" s="65">
        <f t="shared" si="3"/>
        <v>-71</v>
      </c>
      <c r="AA39" s="65">
        <f t="shared" si="3"/>
        <v>-52</v>
      </c>
      <c r="AB39" s="65">
        <f t="shared" si="3"/>
        <v>67</v>
      </c>
      <c r="AC39" s="65">
        <f t="shared" si="3"/>
        <v>65</v>
      </c>
      <c r="AD39" s="65">
        <f t="shared" si="3"/>
        <v>33</v>
      </c>
      <c r="AE39" s="65">
        <f t="shared" si="3"/>
        <v>39</v>
      </c>
      <c r="AF39" s="88" t="s">
        <v>30</v>
      </c>
      <c r="AG39" s="159"/>
    </row>
    <row r="40" spans="1:33" ht="22.9" customHeight="1" x14ac:dyDescent="0.2">
      <c r="A40" s="146" t="s">
        <v>72</v>
      </c>
      <c r="B40" s="69" t="s">
        <v>70</v>
      </c>
      <c r="C40" s="13">
        <v>3224</v>
      </c>
      <c r="D40" s="13">
        <v>3569</v>
      </c>
      <c r="E40" s="13">
        <v>4608</v>
      </c>
      <c r="F40" s="13">
        <v>4865</v>
      </c>
      <c r="G40" s="13">
        <v>5261</v>
      </c>
      <c r="H40" s="13">
        <v>5481</v>
      </c>
      <c r="I40" s="13">
        <v>5441</v>
      </c>
      <c r="J40" s="13">
        <v>5262</v>
      </c>
      <c r="K40" s="13">
        <v>5022</v>
      </c>
      <c r="L40" s="45">
        <v>5069</v>
      </c>
      <c r="M40" s="45">
        <v>4947</v>
      </c>
      <c r="N40" s="13">
        <v>5165</v>
      </c>
      <c r="O40" s="45">
        <v>5102</v>
      </c>
      <c r="P40" s="13">
        <v>5326</v>
      </c>
      <c r="Q40" s="13">
        <v>5225</v>
      </c>
      <c r="R40" s="13">
        <v>5202</v>
      </c>
      <c r="S40" s="13">
        <v>5337</v>
      </c>
      <c r="T40" s="13">
        <v>5255</v>
      </c>
      <c r="U40" s="13">
        <v>5286</v>
      </c>
      <c r="V40" s="13">
        <v>5238</v>
      </c>
      <c r="W40" s="13">
        <v>4950</v>
      </c>
      <c r="X40" s="13">
        <v>4612</v>
      </c>
      <c r="Y40" s="13">
        <v>4843</v>
      </c>
      <c r="Z40" s="13">
        <v>4771</v>
      </c>
      <c r="AA40" s="13">
        <v>4760</v>
      </c>
      <c r="AB40" s="13">
        <v>4407</v>
      </c>
      <c r="AC40" s="13">
        <v>4695</v>
      </c>
      <c r="AD40" s="13">
        <v>4627</v>
      </c>
      <c r="AE40" s="13" t="s">
        <v>18</v>
      </c>
      <c r="AF40" s="69" t="s">
        <v>70</v>
      </c>
      <c r="AG40" s="146" t="s">
        <v>72</v>
      </c>
    </row>
    <row r="41" spans="1:33" ht="22.9" customHeight="1" x14ac:dyDescent="0.2">
      <c r="A41" s="161"/>
      <c r="B41" s="14" t="s">
        <v>71</v>
      </c>
      <c r="C41" s="12">
        <v>128084</v>
      </c>
      <c r="D41" s="12">
        <v>149640</v>
      </c>
      <c r="E41" s="12">
        <v>155691</v>
      </c>
      <c r="F41" s="12">
        <v>153120</v>
      </c>
      <c r="G41" s="12">
        <v>180730</v>
      </c>
      <c r="H41" s="12">
        <v>187470</v>
      </c>
      <c r="I41" s="12">
        <v>177293</v>
      </c>
      <c r="J41" s="12">
        <v>187835</v>
      </c>
      <c r="K41" s="12">
        <v>195606</v>
      </c>
      <c r="L41" s="44">
        <v>209403</v>
      </c>
      <c r="M41" s="44">
        <v>195304</v>
      </c>
      <c r="N41" s="12">
        <v>223971</v>
      </c>
      <c r="O41" s="44">
        <v>216476</v>
      </c>
      <c r="P41" s="12">
        <v>234311</v>
      </c>
      <c r="Q41" s="12">
        <v>220153</v>
      </c>
      <c r="R41" s="12">
        <v>233532</v>
      </c>
      <c r="S41" s="12">
        <v>243899</v>
      </c>
      <c r="T41" s="12">
        <v>250637</v>
      </c>
      <c r="U41" s="12">
        <v>248744</v>
      </c>
      <c r="V41" s="12">
        <v>256312</v>
      </c>
      <c r="W41" s="12">
        <v>255242</v>
      </c>
      <c r="X41" s="12">
        <v>252217</v>
      </c>
      <c r="Y41" s="12">
        <v>266338</v>
      </c>
      <c r="Z41" s="12">
        <v>271825</v>
      </c>
      <c r="AA41" s="12">
        <v>284913</v>
      </c>
      <c r="AB41" s="12">
        <v>171468</v>
      </c>
      <c r="AC41" s="12">
        <v>172766</v>
      </c>
      <c r="AD41" s="12">
        <v>254323</v>
      </c>
      <c r="AE41" s="12" t="s">
        <v>18</v>
      </c>
      <c r="AF41" s="14" t="s">
        <v>71</v>
      </c>
      <c r="AG41" s="161"/>
    </row>
    <row r="42" spans="1:33" ht="22.9" customHeight="1" x14ac:dyDescent="0.2">
      <c r="A42" s="162"/>
      <c r="B42" s="88" t="s">
        <v>35</v>
      </c>
      <c r="C42" s="57">
        <v>383840</v>
      </c>
      <c r="D42" s="57">
        <v>483333</v>
      </c>
      <c r="E42" s="57">
        <v>535390</v>
      </c>
      <c r="F42" s="57">
        <v>522058</v>
      </c>
      <c r="G42" s="57">
        <v>568920</v>
      </c>
      <c r="H42" s="57">
        <v>580441</v>
      </c>
      <c r="I42" s="57">
        <v>564273</v>
      </c>
      <c r="J42" s="57">
        <v>578662</v>
      </c>
      <c r="K42" s="57">
        <v>608440</v>
      </c>
      <c r="L42" s="46">
        <v>608994</v>
      </c>
      <c r="M42" s="46">
        <v>592071</v>
      </c>
      <c r="N42" s="13">
        <v>667416</v>
      </c>
      <c r="O42" s="45">
        <v>642361</v>
      </c>
      <c r="P42" s="13">
        <v>669300</v>
      </c>
      <c r="Q42" s="57">
        <v>634676</v>
      </c>
      <c r="R42" s="57">
        <v>670964</v>
      </c>
      <c r="S42" s="57">
        <v>680188</v>
      </c>
      <c r="T42" s="57">
        <v>744536</v>
      </c>
      <c r="U42" s="57">
        <v>749048</v>
      </c>
      <c r="V42" s="57">
        <v>746678</v>
      </c>
      <c r="W42" s="57">
        <v>755034</v>
      </c>
      <c r="X42" s="57">
        <v>747407</v>
      </c>
      <c r="Y42" s="57">
        <v>771105</v>
      </c>
      <c r="Z42" s="57">
        <v>776001</v>
      </c>
      <c r="AA42" s="57">
        <v>792396</v>
      </c>
      <c r="AB42" s="57">
        <v>646121</v>
      </c>
      <c r="AC42" s="57">
        <v>655907</v>
      </c>
      <c r="AD42" s="57">
        <v>790101</v>
      </c>
      <c r="AE42" s="57" t="s">
        <v>18</v>
      </c>
      <c r="AF42" s="88" t="s">
        <v>35</v>
      </c>
      <c r="AG42" s="162"/>
    </row>
    <row r="43" spans="1:33" ht="18" customHeight="1" x14ac:dyDescent="0.2">
      <c r="A43" s="144" t="s">
        <v>17</v>
      </c>
      <c r="B43" s="88" t="s">
        <v>25</v>
      </c>
      <c r="C43" s="89" t="s">
        <v>13</v>
      </c>
      <c r="D43" s="89" t="s">
        <v>13</v>
      </c>
      <c r="E43" s="105">
        <v>128</v>
      </c>
      <c r="F43" s="105">
        <v>141</v>
      </c>
      <c r="G43" s="105">
        <v>134</v>
      </c>
      <c r="H43" s="105">
        <v>138</v>
      </c>
      <c r="I43" s="105">
        <v>180</v>
      </c>
      <c r="J43" s="105">
        <v>139</v>
      </c>
      <c r="K43" s="105">
        <v>132</v>
      </c>
      <c r="L43" s="43">
        <v>122</v>
      </c>
      <c r="M43" s="43">
        <v>150</v>
      </c>
      <c r="N43" s="61">
        <v>131</v>
      </c>
      <c r="O43" s="75">
        <v>114</v>
      </c>
      <c r="P43" s="61">
        <v>102</v>
      </c>
      <c r="Q43" s="106">
        <v>93</v>
      </c>
      <c r="R43" s="106">
        <v>91</v>
      </c>
      <c r="S43" s="106">
        <v>89</v>
      </c>
      <c r="T43" s="106">
        <v>70</v>
      </c>
      <c r="U43" s="106">
        <v>64</v>
      </c>
      <c r="V43" s="106">
        <v>48</v>
      </c>
      <c r="W43" s="127">
        <v>54</v>
      </c>
      <c r="X43" s="127">
        <v>54</v>
      </c>
      <c r="Y43" s="127">
        <v>48</v>
      </c>
      <c r="Z43" s="127">
        <v>39</v>
      </c>
      <c r="AA43" s="127">
        <v>22</v>
      </c>
      <c r="AB43" s="127">
        <v>32</v>
      </c>
      <c r="AC43" s="127">
        <v>20</v>
      </c>
      <c r="AD43" s="127">
        <v>11</v>
      </c>
      <c r="AE43" s="127">
        <v>24</v>
      </c>
      <c r="AF43" s="88" t="s">
        <v>25</v>
      </c>
      <c r="AG43" s="146" t="s">
        <v>17</v>
      </c>
    </row>
    <row r="44" spans="1:33" ht="18" customHeight="1" x14ac:dyDescent="0.2">
      <c r="A44" s="144"/>
      <c r="B44" s="64" t="s">
        <v>43</v>
      </c>
      <c r="C44" s="20" t="s">
        <v>13</v>
      </c>
      <c r="D44" s="20" t="s">
        <v>13</v>
      </c>
      <c r="E44" s="20" t="s">
        <v>13</v>
      </c>
      <c r="F44" s="65">
        <v>1292</v>
      </c>
      <c r="G44" s="65">
        <v>1286</v>
      </c>
      <c r="H44" s="65">
        <v>1304</v>
      </c>
      <c r="I44" s="65">
        <v>1281</v>
      </c>
      <c r="J44" s="65">
        <v>1278</v>
      </c>
      <c r="K44" s="65">
        <v>1305</v>
      </c>
      <c r="L44" s="63">
        <v>1289</v>
      </c>
      <c r="M44" s="63">
        <v>1275</v>
      </c>
      <c r="N44" s="67">
        <v>1273</v>
      </c>
      <c r="O44" s="77">
        <v>1253</v>
      </c>
      <c r="P44" s="67">
        <v>1200</v>
      </c>
      <c r="Q44" s="66">
        <v>1172</v>
      </c>
      <c r="R44" s="80">
        <v>1294</v>
      </c>
      <c r="S44" s="80">
        <v>1325</v>
      </c>
      <c r="T44" s="80">
        <v>1382</v>
      </c>
      <c r="U44" s="80">
        <v>1371</v>
      </c>
      <c r="V44" s="80">
        <v>1304</v>
      </c>
      <c r="W44" s="66">
        <v>1312</v>
      </c>
      <c r="X44" s="80">
        <v>1282</v>
      </c>
      <c r="Y44" s="80">
        <v>1242</v>
      </c>
      <c r="Z44" s="80">
        <v>1213</v>
      </c>
      <c r="AA44" s="80">
        <v>1196</v>
      </c>
      <c r="AB44" s="80">
        <v>1175</v>
      </c>
      <c r="AC44" s="80">
        <v>1206</v>
      </c>
      <c r="AD44" s="80">
        <v>1287</v>
      </c>
      <c r="AE44" s="80" t="s">
        <v>18</v>
      </c>
      <c r="AF44" s="64" t="s">
        <v>43</v>
      </c>
      <c r="AG44" s="144"/>
    </row>
    <row r="45" spans="1:33" ht="18" customHeight="1" x14ac:dyDescent="0.2">
      <c r="A45" s="144"/>
      <c r="B45" s="8" t="s">
        <v>34</v>
      </c>
      <c r="C45" s="10">
        <v>1640</v>
      </c>
      <c r="D45" s="10">
        <v>1541</v>
      </c>
      <c r="E45" s="10">
        <v>1265</v>
      </c>
      <c r="F45" s="10">
        <v>1201</v>
      </c>
      <c r="G45" s="10">
        <v>1117</v>
      </c>
      <c r="H45" s="10">
        <v>836</v>
      </c>
      <c r="I45" s="10">
        <v>641</v>
      </c>
      <c r="J45" s="37">
        <v>607</v>
      </c>
      <c r="K45" s="10">
        <v>655</v>
      </c>
      <c r="L45" s="40">
        <v>642</v>
      </c>
      <c r="M45" s="40">
        <v>624</v>
      </c>
      <c r="N45" s="50">
        <v>672</v>
      </c>
      <c r="O45" s="40">
        <v>551</v>
      </c>
      <c r="P45" s="50">
        <v>499</v>
      </c>
      <c r="Q45" s="50">
        <v>478</v>
      </c>
      <c r="R45" s="50">
        <v>479</v>
      </c>
      <c r="S45" s="50">
        <v>548</v>
      </c>
      <c r="T45" s="50">
        <v>636</v>
      </c>
      <c r="U45" s="50">
        <v>620</v>
      </c>
      <c r="V45" s="50">
        <v>633</v>
      </c>
      <c r="W45" s="50">
        <v>648</v>
      </c>
      <c r="X45" s="50">
        <v>731</v>
      </c>
      <c r="Y45" s="50">
        <v>657</v>
      </c>
      <c r="Z45" s="50">
        <v>694</v>
      </c>
      <c r="AA45" s="50">
        <v>850</v>
      </c>
      <c r="AB45" s="50">
        <v>759</v>
      </c>
      <c r="AC45" s="50">
        <v>709</v>
      </c>
      <c r="AD45" s="50">
        <v>632</v>
      </c>
      <c r="AE45" s="50">
        <v>365</v>
      </c>
      <c r="AF45" s="70" t="s">
        <v>34</v>
      </c>
      <c r="AG45" s="144"/>
    </row>
    <row r="46" spans="1:33" ht="27" x14ac:dyDescent="0.2">
      <c r="A46" s="145"/>
      <c r="B46" s="8" t="s">
        <v>69</v>
      </c>
      <c r="C46" s="20" t="s">
        <v>13</v>
      </c>
      <c r="D46" s="20" t="s">
        <v>13</v>
      </c>
      <c r="E46" s="20" t="s">
        <v>13</v>
      </c>
      <c r="F46" s="20" t="s">
        <v>13</v>
      </c>
      <c r="G46" s="20" t="s">
        <v>13</v>
      </c>
      <c r="H46" s="20" t="s">
        <v>13</v>
      </c>
      <c r="I46" s="20" t="s">
        <v>13</v>
      </c>
      <c r="J46" s="51">
        <v>13429</v>
      </c>
      <c r="K46" s="51">
        <v>12723</v>
      </c>
      <c r="L46" s="33">
        <v>13201</v>
      </c>
      <c r="M46" s="33">
        <v>13626</v>
      </c>
      <c r="N46" s="51">
        <v>14631</v>
      </c>
      <c r="O46" s="33">
        <v>14799</v>
      </c>
      <c r="P46" s="51">
        <v>15506</v>
      </c>
      <c r="Q46" s="51">
        <v>15804</v>
      </c>
      <c r="R46" s="51">
        <v>15829</v>
      </c>
      <c r="S46" s="51">
        <v>16354</v>
      </c>
      <c r="T46" s="51">
        <v>17170.854991116703</v>
      </c>
      <c r="U46" s="51">
        <v>17517.95645270386</v>
      </c>
      <c r="V46" s="51">
        <v>18041.321887669426</v>
      </c>
      <c r="W46" s="51">
        <v>18226.08982461453</v>
      </c>
      <c r="X46" s="51">
        <v>18780.12186383572</v>
      </c>
      <c r="Y46" s="51">
        <v>19337.518747007332</v>
      </c>
      <c r="Z46" s="51">
        <v>19969.581876642016</v>
      </c>
      <c r="AA46" s="51">
        <v>20538.186118622591</v>
      </c>
      <c r="AB46" s="51">
        <v>20966.978709420026</v>
      </c>
      <c r="AC46" s="51">
        <v>21586.970527673129</v>
      </c>
      <c r="AD46" s="51">
        <v>22413</v>
      </c>
      <c r="AE46" s="51">
        <v>23841.551919984911</v>
      </c>
      <c r="AF46" s="70" t="s">
        <v>69</v>
      </c>
      <c r="AG46" s="145"/>
    </row>
    <row r="47" spans="1:33" ht="15" customHeight="1" x14ac:dyDescent="0.2">
      <c r="A47" s="153" t="s">
        <v>51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5"/>
      <c r="N47" s="155"/>
      <c r="O47" s="155"/>
      <c r="P47" s="72"/>
      <c r="Q47" s="72"/>
      <c r="R47" s="72"/>
      <c r="S47" s="72"/>
      <c r="T47" s="84"/>
      <c r="U47" s="120"/>
      <c r="V47" s="121"/>
      <c r="W47" s="122"/>
      <c r="X47" s="130"/>
      <c r="Y47" s="133"/>
      <c r="Z47" s="134"/>
      <c r="AA47" s="135"/>
      <c r="AB47" s="136"/>
      <c r="AC47" s="137"/>
      <c r="AD47" s="139"/>
      <c r="AE47" s="140"/>
    </row>
    <row r="48" spans="1:33" x14ac:dyDescent="0.2">
      <c r="A48" s="153" t="s">
        <v>52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5"/>
      <c r="N48" s="155"/>
      <c r="O48" s="155"/>
    </row>
    <row r="49" spans="1:15" x14ac:dyDescent="0.2">
      <c r="A49" s="153" t="s">
        <v>53</v>
      </c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5"/>
      <c r="N49" s="155"/>
      <c r="O49" s="155"/>
    </row>
    <row r="50" spans="1:15" x14ac:dyDescent="0.2">
      <c r="A50" s="153" t="s">
        <v>54</v>
      </c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5"/>
      <c r="N50" s="155"/>
      <c r="O50" s="155"/>
    </row>
    <row r="51" spans="1:15" x14ac:dyDescent="0.2">
      <c r="A51" s="153" t="s">
        <v>55</v>
      </c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5"/>
      <c r="N51" s="155"/>
      <c r="O51" s="155"/>
    </row>
    <row r="52" spans="1:15" x14ac:dyDescent="0.2">
      <c r="A52" s="153" t="s">
        <v>56</v>
      </c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5"/>
      <c r="N52" s="155"/>
      <c r="O52" s="155"/>
    </row>
    <row r="53" spans="1:15" x14ac:dyDescent="0.2">
      <c r="A53" s="153" t="s">
        <v>57</v>
      </c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5"/>
      <c r="N53" s="155"/>
      <c r="O53" s="155"/>
    </row>
    <row r="54" spans="1:15" x14ac:dyDescent="0.2">
      <c r="A54" s="153" t="s">
        <v>58</v>
      </c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5"/>
      <c r="N54" s="155"/>
      <c r="O54" s="155"/>
    </row>
    <row r="55" spans="1:15" x14ac:dyDescent="0.2">
      <c r="A55" s="153" t="s">
        <v>68</v>
      </c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5"/>
      <c r="N55" s="155"/>
      <c r="O55" s="155"/>
    </row>
    <row r="56" spans="1:15" x14ac:dyDescent="0.2">
      <c r="A56" s="153" t="s">
        <v>59</v>
      </c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5"/>
      <c r="N56" s="155"/>
      <c r="O56" s="155"/>
    </row>
    <row r="57" spans="1:15" x14ac:dyDescent="0.2">
      <c r="A57" s="153" t="s">
        <v>60</v>
      </c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5"/>
      <c r="N57" s="155"/>
      <c r="O57" s="155"/>
    </row>
    <row r="58" spans="1:15" x14ac:dyDescent="0.2">
      <c r="A58" s="153" t="s">
        <v>61</v>
      </c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5"/>
      <c r="N58" s="155"/>
      <c r="O58" s="155"/>
    </row>
    <row r="59" spans="1:15" x14ac:dyDescent="0.2">
      <c r="A59" s="153" t="s">
        <v>63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5"/>
      <c r="N59" s="155"/>
      <c r="O59" s="155"/>
    </row>
  </sheetData>
  <mergeCells count="39">
    <mergeCell ref="AG40:AG42"/>
    <mergeCell ref="A40:A42"/>
    <mergeCell ref="A59:O59"/>
    <mergeCell ref="A58:O58"/>
    <mergeCell ref="A53:O53"/>
    <mergeCell ref="A54:O54"/>
    <mergeCell ref="A55:O55"/>
    <mergeCell ref="A56:O56"/>
    <mergeCell ref="A57:O57"/>
    <mergeCell ref="A48:O48"/>
    <mergeCell ref="A49:O49"/>
    <mergeCell ref="A50:O50"/>
    <mergeCell ref="A51:O51"/>
    <mergeCell ref="A52:O52"/>
    <mergeCell ref="A1:AG1"/>
    <mergeCell ref="A47:O47"/>
    <mergeCell ref="A2:B2"/>
    <mergeCell ref="A3:A5"/>
    <mergeCell ref="A6:A16"/>
    <mergeCell ref="A37:A39"/>
    <mergeCell ref="A43:A46"/>
    <mergeCell ref="A17:A25"/>
    <mergeCell ref="A27:B27"/>
    <mergeCell ref="A28:A33"/>
    <mergeCell ref="AG37:AG39"/>
    <mergeCell ref="AG43:AG46"/>
    <mergeCell ref="AF2:AG2"/>
    <mergeCell ref="AG3:AG5"/>
    <mergeCell ref="AG6:AG16"/>
    <mergeCell ref="AG17:AG25"/>
    <mergeCell ref="AF27:AG27"/>
    <mergeCell ref="AG28:AG33"/>
    <mergeCell ref="AG34:AG36"/>
    <mergeCell ref="A34:A36"/>
    <mergeCell ref="G19:G20"/>
    <mergeCell ref="C19:C20"/>
    <mergeCell ref="D19:D20"/>
    <mergeCell ref="E19:E20"/>
    <mergeCell ref="F19:F20"/>
  </mergeCells>
  <phoneticPr fontId="5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rowBreaks count="1" manualBreakCount="1">
    <brk id="26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Lk Nordsachsen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2008-11-18T10:20:32Z</cp:lastPrinted>
  <dcterms:created xsi:type="dcterms:W3CDTF">2005-01-06T08:29:07Z</dcterms:created>
  <dcterms:modified xsi:type="dcterms:W3CDTF">2024-03-20T12:43:51Z</dcterms:modified>
</cp:coreProperties>
</file>