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exte\Broschüren\Statistikportal\Aktualisierung\Ausgewählter Kreisstrukturdaten\"/>
    </mc:Choice>
  </mc:AlternateContent>
  <bookViews>
    <workbookView xWindow="480" yWindow="90" windowWidth="15480" windowHeight="10365" tabRatio="681"/>
  </bookViews>
  <sheets>
    <sheet name="Lk Leipzig" sheetId="6" r:id="rId1"/>
  </sheets>
  <calcPr calcId="162913"/>
</workbook>
</file>

<file path=xl/calcChain.xml><?xml version="1.0" encoding="utf-8"?>
<calcChain xmlns="http://schemas.openxmlformats.org/spreadsheetml/2006/main">
  <c r="AE39" i="6" l="1"/>
  <c r="AC35" i="6" l="1"/>
  <c r="AB35" i="6"/>
  <c r="AA35" i="6"/>
  <c r="Z35" i="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AD39" i="6" l="1"/>
  <c r="AC39" i="6" l="1"/>
  <c r="AB39" i="6" l="1"/>
  <c r="AA39" i="6" l="1"/>
  <c r="Z39" i="6" l="1"/>
  <c r="Y39" i="6" l="1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G31" i="6" l="1"/>
  <c r="F31" i="6"/>
  <c r="E31" i="6"/>
  <c r="D31" i="6"/>
  <c r="G6" i="6"/>
  <c r="F6" i="6"/>
  <c r="E6" i="6"/>
  <c r="D6" i="6"/>
  <c r="C31" i="6"/>
  <c r="F39" i="6"/>
</calcChain>
</file>

<file path=xl/sharedStrings.xml><?xml version="1.0" encoding="utf-8"?>
<sst xmlns="http://schemas.openxmlformats.org/spreadsheetml/2006/main" count="189" uniqueCount="73">
  <si>
    <t>Strukturmerkmale</t>
  </si>
  <si>
    <t>Bevölkerung</t>
  </si>
  <si>
    <t>Produzierendes Gewerbe</t>
  </si>
  <si>
    <t>Gewerbeanzeigen</t>
  </si>
  <si>
    <t xml:space="preserve">  dar. Landwirtschaft</t>
  </si>
  <si>
    <t xml:space="preserve">  dar. Baugewerbe</t>
  </si>
  <si>
    <t xml:space="preserve">  dar. Handel</t>
  </si>
  <si>
    <t xml:space="preserve">  dar. Dienstleistungen</t>
  </si>
  <si>
    <t>IHK-Unternehmen</t>
  </si>
  <si>
    <t>Anzahl der Arbeitslosen im Jahresdurchschnitt</t>
  </si>
  <si>
    <t xml:space="preserve">  dar. Gastgewerbe</t>
  </si>
  <si>
    <t>Erwerbstätigkeit/Arbeitsmarkt</t>
  </si>
  <si>
    <t>Saldo aus Zuzügen und Fortzügen
im Jahr</t>
  </si>
  <si>
    <t>k.A.</t>
  </si>
  <si>
    <t>Veränderung zum Vorjahr in %</t>
  </si>
  <si>
    <t>BIP</t>
  </si>
  <si>
    <t xml:space="preserve">  dar. Verkehrgewerbe</t>
  </si>
  <si>
    <t>Sonstige Daten</t>
  </si>
  <si>
    <t>n.n.v.</t>
  </si>
  <si>
    <t>Saldo aus Geburten und Sterbefällen im Jahr</t>
  </si>
  <si>
    <t>Bevölkerungszahl zum Jahresende (aktueller Gebietsstand)</t>
  </si>
  <si>
    <t xml:space="preserve">  dar. Bergbau/Energie-/Wasserwirtschaft</t>
  </si>
  <si>
    <t xml:space="preserve">  dar. Finanz-/Unternehmensdienstleister</t>
  </si>
  <si>
    <t xml:space="preserve">  dar. öffentl. u. priv. Dienstleistungen 
         (inkl. öffentl.Verwaltung)</t>
  </si>
  <si>
    <t>Sozialversicherungspflichtig Beschäftigte zum 30.06</t>
  </si>
  <si>
    <t>Anzahl der Unternehmensinsolvenzen im Jahr</t>
  </si>
  <si>
    <t>Saldo aus Gewerbean- und 
-abmeldungen im Jahr</t>
  </si>
  <si>
    <t xml:space="preserve">  dar. Verarbeitendes Gewerbe</t>
  </si>
  <si>
    <t xml:space="preserve">Anzahl der Gewerbeanmeldungen im Jahr </t>
  </si>
  <si>
    <t>Saldo aus Gewerbean- und -abmeldungen
im Jahr</t>
  </si>
  <si>
    <t>/</t>
  </si>
  <si>
    <t xml:space="preserve">Anzahl der Gewerbeabmeldungen im Jahr </t>
  </si>
  <si>
    <t>Ausgewählte Strukturdaten des Landkreises Leipzig ab 1995</t>
  </si>
  <si>
    <t xml:space="preserve">Anzahl der Baugenehmigungen im Jahr </t>
  </si>
  <si>
    <t xml:space="preserve">Anzahl der Übernachtungen im Jahr </t>
  </si>
  <si>
    <r>
      <t xml:space="preserve">Arbeitslosenquote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in % im Jahresdurchschnitt</t>
    </r>
  </si>
  <si>
    <r>
      <t xml:space="preserve">Beschäftigte im Bauhauptgewerbe </t>
    </r>
    <r>
      <rPr>
        <vertAlign val="superscript"/>
        <sz val="10"/>
        <rFont val="Arial"/>
        <family val="2"/>
      </rPr>
      <t xml:space="preserve">2) </t>
    </r>
    <r>
      <rPr>
        <sz val="10"/>
        <rFont val="Arial"/>
        <family val="2"/>
      </rPr>
      <t xml:space="preserve">
im Jahresmittel</t>
    </r>
  </si>
  <si>
    <r>
      <t>Jahresumsatz im Bauhauptgewerbe</t>
    </r>
    <r>
      <rPr>
        <vertAlign val="superscript"/>
        <sz val="10"/>
        <rFont val="Arial"/>
        <family val="2"/>
      </rPr>
      <t xml:space="preserve"> 2)</t>
    </r>
    <r>
      <rPr>
        <sz val="10"/>
        <rFont val="Arial"/>
        <family val="2"/>
      </rPr>
      <t xml:space="preserve"> in 1.000 EUR </t>
    </r>
  </si>
  <si>
    <r>
      <t xml:space="preserve">Beschäftigte im Bergbau/ Verarbeitenden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im Jahresmittel </t>
    </r>
  </si>
  <si>
    <r>
      <t xml:space="preserve">  dar. Auslandsumsatz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</si>
  <si>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t xml:space="preserve">Exportquote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%</t>
    </r>
  </si>
  <si>
    <r>
      <t xml:space="preserve">Zahl der IHK-zugehörigen Unternehmen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(inkl. Betriebsstätten) zum Jahresende</t>
    </r>
  </si>
  <si>
    <r>
      <t xml:space="preserve">Schulden der kom. Haushalte 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je Einwohner</t>
    </r>
  </si>
  <si>
    <t xml:space="preserve">  dar. Bergbau/Verarbeitendes Gewerbe</t>
  </si>
  <si>
    <t xml:space="preserve">  dar. Energie-/Wasserversorgung/Entsorgung</t>
  </si>
  <si>
    <t>-1229</t>
  </si>
  <si>
    <t>-933</t>
  </si>
  <si>
    <r>
      <t>Erwerbstätige im Jahresdurchschnitt</t>
    </r>
    <r>
      <rPr>
        <vertAlign val="superscript"/>
        <sz val="10"/>
        <rFont val="Arial"/>
        <family val="2"/>
      </rPr>
      <t xml:space="preserve"> 4) 6)</t>
    </r>
  </si>
  <si>
    <r>
      <t>Bevölkerungszahl zum Jahresende (aktueller Gebietsstand)</t>
    </r>
    <r>
      <rPr>
        <vertAlign val="superscript"/>
        <sz val="10"/>
        <rFont val="Arial"/>
        <family val="2"/>
      </rPr>
      <t>7</t>
    </r>
  </si>
  <si>
    <r>
      <t xml:space="preserve">Zahl der IHK-zugehörigen Unternehmen </t>
    </r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 (inkl. Betriebsstätten) zum Jahresende </t>
    </r>
    <r>
      <rPr>
        <vertAlign val="superscript"/>
        <sz val="10"/>
        <rFont val="Arial"/>
        <family val="2"/>
      </rPr>
      <t>8)</t>
    </r>
  </si>
  <si>
    <t>Quellen: IHK zu Leipzig, Statistisches Landesamt, Bundesagentur für Arbeit, BBE, GfK Geomarketing GmbH, MB Research GmbH</t>
  </si>
  <si>
    <t>k.A. - keine Angaben auf aktueller Kreisbasis vorhanden</t>
  </si>
  <si>
    <t>n.n.v. - Daten auf Kreisbasis noch nicht vorliegend</t>
  </si>
  <si>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- Arbeitslosenquote auf Basis aller zivilen Erwerbspersonen (Basiszahl wird jährlich neu berechnet)</t>
    </r>
  </si>
  <si>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- Angaben beziehen sich auf den Kreis der berichtspflichtigen Unternehmen ab 20 Beschäftigte</t>
    </r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</si>
  <si>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- ab 2009 neuer Berichtskreis nach Wirtschaftszweigsystematik NACE 2008/ bis 2008 nach NACE 2003</t>
    </r>
  </si>
  <si>
    <r>
      <rPr>
        <vertAlign val="superscript"/>
        <sz val="10"/>
        <rFont val="Arial"/>
        <family val="2"/>
      </rPr>
      <t>4)</t>
    </r>
    <r>
      <rPr>
        <sz val="10"/>
        <rFont val="Arial"/>
        <family val="2"/>
      </rPr>
      <t xml:space="preserve"> - ab 2000 Gliederung nach neuer Wirtschaftszweigsystematik NACE 2008/ bis 1999 Gliederung nach NACE 2003</t>
    </r>
  </si>
  <si>
    <r>
      <rPr>
        <vertAlign val="superscript"/>
        <sz val="10"/>
        <rFont val="Arial"/>
        <family val="2"/>
      </rPr>
      <t xml:space="preserve">5) </t>
    </r>
    <r>
      <rPr>
        <sz val="10"/>
        <rFont val="Arial"/>
        <family val="2"/>
      </rPr>
      <t>- Schuldenstand der Gebietskörperschaften ohne Eigenbetriebe und Eigengesellschaften</t>
    </r>
  </si>
  <si>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 -  Angaben ab 2011 auf Basis der Zensusergebnisse vom 9. Mai 2011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</si>
  <si>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 xml:space="preserve"> - ab 2012 Fortschreibung per Firmenregisterstand jeweils zum 31.12</t>
    </r>
  </si>
  <si>
    <r>
      <rPr>
        <vertAlign val="superscript"/>
        <sz val="10"/>
        <rFont val="Arial"/>
        <family val="2"/>
      </rPr>
      <t>9)</t>
    </r>
    <r>
      <rPr>
        <sz val="10"/>
        <rFont val="Arial"/>
        <family val="2"/>
      </rPr>
      <t xml:space="preserve"> - von 2002 bis 2008 Quelle: BBE Köln; von 2009 bis 2013 Quelle: GfK GmbH Nürnberg; ab 2014 Quelle: MB Research GmbH Nürnberg - Vergleich zwischen unterschiedlichen Quellen </t>
    </r>
    <r>
      <rPr>
        <u/>
        <sz val="10"/>
        <rFont val="Arial"/>
        <family val="2"/>
      </rPr>
      <t xml:space="preserve">nicht </t>
    </r>
    <r>
      <rPr>
        <sz val="10"/>
        <rFont val="Arial"/>
        <family val="2"/>
      </rPr>
      <t>möglich!</t>
    </r>
  </si>
  <si>
    <t>15.853 8)</t>
  </si>
  <si>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- Daten zum Bruttoinlandsprodukt ab 2000 auf Basis der Revision von 2014</t>
    </r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</si>
  <si>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in Mio. EUR (nach WZ 2008)</t>
    </r>
  </si>
  <si>
    <r>
      <t>Bruttoinlandsprodukt zu Marktpreisen</t>
    </r>
    <r>
      <rPr>
        <vertAlign val="superscript"/>
        <sz val="10"/>
        <rFont val="Arial"/>
        <family val="2"/>
      </rPr>
      <t>10)</t>
    </r>
    <r>
      <rPr>
        <sz val="10"/>
        <rFont val="Arial"/>
        <family val="2"/>
      </rPr>
      <t xml:space="preserve"> je Einwohner in EUR (nach WZ 2008)</t>
    </r>
  </si>
  <si>
    <r>
      <t xml:space="preserve">Jahresumsatz im Bergbau/Verarbeitendes Gewerbe </t>
    </r>
    <r>
      <rPr>
        <vertAlign val="superscript"/>
        <sz val="10"/>
        <rFont val="Arial"/>
        <family val="2"/>
      </rPr>
      <t>2) 3)</t>
    </r>
    <r>
      <rPr>
        <sz val="10"/>
        <rFont val="Arial"/>
        <family val="2"/>
      </rPr>
      <t xml:space="preserve"> in 1.000 EUR</t>
    </r>
  </si>
  <si>
    <r>
      <rPr>
        <vertAlign val="superscript"/>
        <sz val="10"/>
        <rFont val="Arial"/>
        <family val="2"/>
      </rPr>
      <t>6)</t>
    </r>
    <r>
      <rPr>
        <sz val="10"/>
        <rFont val="Arial"/>
        <family val="2"/>
      </rPr>
      <t xml:space="preserve"> ab 2000 Gliederung nach Wirtschaftszweigsystematik WZ 2008 (bis 1999 nach WZ 2003); dadurch Änderung der Zusammensetzung der Wirtschaftsbereichsgruppierungen (Vorjahresvergleich nicht möglich)</t>
    </r>
  </si>
  <si>
    <r>
      <t xml:space="preserve"> dar. Handel/Gast-/Verkehrsgewerbe
         ab 2000 inkl. Inform.  u. Kommunikation </t>
    </r>
    <r>
      <rPr>
        <vertAlign val="superscript"/>
        <sz val="10"/>
        <rFont val="Arial"/>
        <family val="2"/>
      </rPr>
      <t>6)</t>
    </r>
  </si>
  <si>
    <r>
      <t xml:space="preserve">Kaufkraft je Einwohner in EUR
im Jahr </t>
    </r>
    <r>
      <rPr>
        <vertAlign val="superscript"/>
        <sz val="10"/>
        <rFont val="Arial"/>
        <family val="2"/>
      </rPr>
      <t>9)</t>
    </r>
  </si>
  <si>
    <t>Anzahl der angebotenen Betten zum 31.07.</t>
  </si>
  <si>
    <t>Anzahl der Ankünfte im Jahr</t>
  </si>
  <si>
    <t>Beherbergung</t>
  </si>
  <si>
    <r>
      <t>260.925</t>
    </r>
    <r>
      <rPr>
        <vertAlign val="superscript"/>
        <sz val="1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</si>
</sst>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9" x14ac:knownFonts="1">
    <font>
      <sz val="10"/>
      <name val="Arial"/>
    </font>
    <font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3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center" vertical="center"/>
    </xf>
    <xf numFmtId="0" fontId="3" fillId="0" borderId="3" xfId="0" applyFont="1" applyBorder="1"/>
    <xf numFmtId="0" fontId="3" fillId="0" borderId="13" xfId="0" applyFont="1" applyBorder="1"/>
    <xf numFmtId="3" fontId="3" fillId="0" borderId="13" xfId="0" applyNumberFormat="1" applyFont="1" applyBorder="1" applyAlignment="1">
      <alignment vertical="center"/>
    </xf>
    <xf numFmtId="3" fontId="3" fillId="0" borderId="10" xfId="0" applyNumberFormat="1" applyFont="1" applyBorder="1"/>
    <xf numFmtId="3" fontId="3" fillId="0" borderId="2" xfId="0" applyNumberFormat="1" applyFont="1" applyBorder="1"/>
    <xf numFmtId="0" fontId="3" fillId="0" borderId="2" xfId="0" applyFont="1" applyBorder="1"/>
    <xf numFmtId="3" fontId="3" fillId="0" borderId="3" xfId="0" applyNumberFormat="1" applyFont="1" applyBorder="1"/>
    <xf numFmtId="3" fontId="3" fillId="0" borderId="13" xfId="0" applyNumberFormat="1" applyFont="1" applyBorder="1"/>
    <xf numFmtId="3" fontId="3" fillId="0" borderId="1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0" fontId="3" fillId="0" borderId="0" xfId="0" applyFont="1"/>
    <xf numFmtId="0" fontId="3" fillId="0" borderId="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21" xfId="0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3" fontId="3" fillId="0" borderId="8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3" fontId="3" fillId="0" borderId="22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0" xfId="0" applyBorder="1" applyAlignment="1"/>
    <xf numFmtId="3" fontId="3" fillId="0" borderId="17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vertical="center"/>
    </xf>
    <xf numFmtId="3" fontId="3" fillId="0" borderId="4" xfId="0" applyNumberFormat="1" applyFont="1" applyBorder="1"/>
    <xf numFmtId="0" fontId="3" fillId="0" borderId="0" xfId="0" applyFont="1" applyBorder="1" applyAlignment="1">
      <alignment horizontal="center" vertical="center" textRotation="90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/>
    <xf numFmtId="3" fontId="3" fillId="0" borderId="11" xfId="0" applyNumberFormat="1" applyFont="1" applyBorder="1"/>
    <xf numFmtId="165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/>
    </xf>
    <xf numFmtId="0" fontId="3" fillId="0" borderId="27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 wrapText="1"/>
    </xf>
    <xf numFmtId="3" fontId="3" fillId="0" borderId="26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/>
    </xf>
    <xf numFmtId="3" fontId="1" fillId="0" borderId="0" xfId="0" applyNumberFormat="1" applyFont="1"/>
    <xf numFmtId="0" fontId="6" fillId="0" borderId="8" xfId="0" applyFont="1" applyBorder="1" applyAlignment="1">
      <alignment horizontal="center"/>
    </xf>
    <xf numFmtId="49" fontId="3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164" fontId="3" fillId="0" borderId="2" xfId="0" applyNumberFormat="1" applyFont="1" applyBorder="1" applyAlignment="1">
      <alignment horizontal="right"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6" fillId="0" borderId="8" xfId="0" applyFont="1" applyFill="1" applyBorder="1" applyAlignment="1">
      <alignment horizont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6" fillId="0" borderId="25" xfId="0" applyFont="1" applyFill="1" applyBorder="1" applyAlignment="1">
      <alignment horizont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0" fillId="0" borderId="0" xfId="0" applyBorder="1" applyAlignment="1"/>
    <xf numFmtId="3" fontId="3" fillId="0" borderId="2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Border="1" applyAlignment="1"/>
    <xf numFmtId="0" fontId="2" fillId="2" borderId="18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5" xfId="0" applyBorder="1" applyAlignment="1"/>
    <xf numFmtId="0" fontId="0" fillId="0" borderId="7" xfId="0" applyBorder="1" applyAlignment="1"/>
    <xf numFmtId="0" fontId="6" fillId="0" borderId="18" xfId="0" applyFont="1" applyBorder="1" applyAlignment="1">
      <alignment horizontal="center"/>
    </xf>
    <xf numFmtId="0" fontId="3" fillId="0" borderId="25" xfId="0" applyFont="1" applyBorder="1" applyAlignment="1"/>
    <xf numFmtId="0" fontId="3" fillId="0" borderId="10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textRotation="90"/>
    </xf>
    <xf numFmtId="0" fontId="3" fillId="0" borderId="10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4" fillId="0" borderId="18" xfId="0" applyFont="1" applyBorder="1" applyAlignment="1">
      <alignment horizontal="center"/>
    </xf>
    <xf numFmtId="0" fontId="1" fillId="0" borderId="7" xfId="0" applyFont="1" applyBorder="1" applyAlignment="1"/>
    <xf numFmtId="3" fontId="3" fillId="0" borderId="2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tabSelected="1" view="pageBreakPreview" topLeftCell="A28" zoomScale="90" zoomScaleNormal="100" zoomScaleSheetLayoutView="90" workbookViewId="0">
      <pane xSplit="2" topLeftCell="W1" activePane="topRight" state="frozen"/>
      <selection activeCell="AC15" sqref="AC15"/>
      <selection pane="topRight" activeCell="Y49" sqref="Y49:AF49"/>
    </sheetView>
  </sheetViews>
  <sheetFormatPr baseColWidth="10" defaultRowHeight="12.75" x14ac:dyDescent="0.2"/>
  <cols>
    <col min="1" max="1" width="4.7109375" customWidth="1"/>
    <col min="2" max="2" width="41.42578125" customWidth="1"/>
    <col min="3" max="31" width="10.5703125" customWidth="1"/>
    <col min="32" max="32" width="42.28515625" customWidth="1"/>
    <col min="33" max="33" width="4.28515625" customWidth="1"/>
  </cols>
  <sheetData>
    <row r="1" spans="1:37" ht="21" customHeight="1" x14ac:dyDescent="0.2">
      <c r="A1" s="134" t="s">
        <v>32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7"/>
    </row>
    <row r="2" spans="1:37" ht="15" x14ac:dyDescent="0.25">
      <c r="A2" s="138" t="s">
        <v>0</v>
      </c>
      <c r="B2" s="139"/>
      <c r="C2" s="99">
        <v>1995</v>
      </c>
      <c r="D2" s="99">
        <v>1996</v>
      </c>
      <c r="E2" s="99">
        <v>1997</v>
      </c>
      <c r="F2" s="99">
        <v>1998</v>
      </c>
      <c r="G2" s="99">
        <v>1999</v>
      </c>
      <c r="H2" s="99">
        <v>2000</v>
      </c>
      <c r="I2" s="99">
        <v>2001</v>
      </c>
      <c r="J2" s="99">
        <v>2002</v>
      </c>
      <c r="K2" s="99">
        <v>2003</v>
      </c>
      <c r="L2" s="99">
        <v>2004</v>
      </c>
      <c r="M2" s="99">
        <v>2005</v>
      </c>
      <c r="N2" s="99">
        <v>2006</v>
      </c>
      <c r="O2" s="99">
        <v>2007</v>
      </c>
      <c r="P2" s="99">
        <v>2008</v>
      </c>
      <c r="Q2" s="99">
        <v>2009</v>
      </c>
      <c r="R2" s="99">
        <v>2010</v>
      </c>
      <c r="S2" s="99">
        <v>2011</v>
      </c>
      <c r="T2" s="99">
        <v>2012</v>
      </c>
      <c r="U2" s="99">
        <v>2013</v>
      </c>
      <c r="V2" s="99">
        <v>2014</v>
      </c>
      <c r="W2" s="99">
        <v>2015</v>
      </c>
      <c r="X2" s="113">
        <v>2016</v>
      </c>
      <c r="Y2" s="113">
        <v>2017</v>
      </c>
      <c r="Z2" s="113">
        <v>2018</v>
      </c>
      <c r="AA2" s="113">
        <v>2019</v>
      </c>
      <c r="AB2" s="120">
        <v>2020</v>
      </c>
      <c r="AC2" s="120">
        <v>2021</v>
      </c>
      <c r="AD2" s="120">
        <v>2022</v>
      </c>
      <c r="AE2" s="120">
        <v>2023</v>
      </c>
      <c r="AF2" s="145" t="s">
        <v>0</v>
      </c>
      <c r="AG2" s="146"/>
    </row>
    <row r="3" spans="1:37" ht="27" x14ac:dyDescent="0.2">
      <c r="A3" s="128" t="s">
        <v>1</v>
      </c>
      <c r="B3" s="36" t="s">
        <v>20</v>
      </c>
      <c r="C3" s="37">
        <v>279426</v>
      </c>
      <c r="D3" s="37">
        <v>284385</v>
      </c>
      <c r="E3" s="37">
        <v>288761</v>
      </c>
      <c r="F3" s="37">
        <v>290781</v>
      </c>
      <c r="G3" s="37">
        <v>291187</v>
      </c>
      <c r="H3" s="37">
        <v>290518</v>
      </c>
      <c r="I3" s="37">
        <v>288146</v>
      </c>
      <c r="J3" s="37">
        <v>285595</v>
      </c>
      <c r="K3" s="37">
        <v>283777</v>
      </c>
      <c r="L3" s="46">
        <v>281639</v>
      </c>
      <c r="M3" s="46">
        <v>279458</v>
      </c>
      <c r="N3" s="55">
        <v>277113</v>
      </c>
      <c r="O3" s="46">
        <v>274663</v>
      </c>
      <c r="P3" s="55">
        <v>271863</v>
      </c>
      <c r="Q3" s="55">
        <v>269821</v>
      </c>
      <c r="R3" s="55">
        <v>267410</v>
      </c>
      <c r="S3" s="100" t="s">
        <v>72</v>
      </c>
      <c r="T3" s="55">
        <v>259207</v>
      </c>
      <c r="U3" s="55">
        <v>257596</v>
      </c>
      <c r="V3" s="55">
        <v>257647</v>
      </c>
      <c r="W3" s="55">
        <v>258408</v>
      </c>
      <c r="X3" s="55">
        <v>258333</v>
      </c>
      <c r="Y3" s="55">
        <v>258008</v>
      </c>
      <c r="Z3" s="55">
        <v>257763</v>
      </c>
      <c r="AA3" s="55">
        <v>258139</v>
      </c>
      <c r="AB3" s="55">
        <v>258386</v>
      </c>
      <c r="AC3" s="55">
        <v>258214</v>
      </c>
      <c r="AD3" s="9">
        <v>260429</v>
      </c>
      <c r="AE3" s="13" t="s">
        <v>18</v>
      </c>
      <c r="AF3" s="62" t="s">
        <v>48</v>
      </c>
      <c r="AG3" s="128" t="s">
        <v>1</v>
      </c>
    </row>
    <row r="4" spans="1:37" x14ac:dyDescent="0.2">
      <c r="A4" s="140"/>
      <c r="B4" s="2" t="s">
        <v>19</v>
      </c>
      <c r="C4" s="69">
        <v>-2061</v>
      </c>
      <c r="D4" s="69">
        <v>-1906</v>
      </c>
      <c r="E4" s="69">
        <v>-1601</v>
      </c>
      <c r="F4" s="69">
        <v>-1355</v>
      </c>
      <c r="G4" s="69">
        <v>-1295</v>
      </c>
      <c r="H4" s="69">
        <v>-1154</v>
      </c>
      <c r="I4" s="69">
        <v>-1271</v>
      </c>
      <c r="J4" s="69">
        <v>-1240</v>
      </c>
      <c r="K4" s="69">
        <v>-1250</v>
      </c>
      <c r="L4" s="48">
        <v>-1063</v>
      </c>
      <c r="M4" s="48">
        <v>-1061</v>
      </c>
      <c r="N4" s="48">
        <v>-1061</v>
      </c>
      <c r="O4" s="31">
        <v>-1135</v>
      </c>
      <c r="P4" s="48">
        <v>-978</v>
      </c>
      <c r="Q4" s="9">
        <v>-1144</v>
      </c>
      <c r="R4" s="9">
        <v>-1252</v>
      </c>
      <c r="S4" s="9" t="s">
        <v>45</v>
      </c>
      <c r="T4" s="9">
        <v>-1417</v>
      </c>
      <c r="U4" s="9">
        <v>-1500</v>
      </c>
      <c r="V4" s="9">
        <v>-1336</v>
      </c>
      <c r="W4" s="9">
        <v>-1511</v>
      </c>
      <c r="X4" s="9">
        <v>-1297</v>
      </c>
      <c r="Y4" s="9">
        <v>-1494</v>
      </c>
      <c r="Z4" s="9">
        <v>-1699</v>
      </c>
      <c r="AA4" s="9">
        <v>-1596</v>
      </c>
      <c r="AB4" s="9">
        <v>-1644</v>
      </c>
      <c r="AC4" s="9">
        <v>-2246</v>
      </c>
      <c r="AD4" s="9">
        <v>-2234</v>
      </c>
      <c r="AE4" s="9" t="s">
        <v>18</v>
      </c>
      <c r="AF4" s="2" t="s">
        <v>19</v>
      </c>
      <c r="AG4" s="140"/>
    </row>
    <row r="5" spans="1:37" ht="25.5" x14ac:dyDescent="0.2">
      <c r="A5" s="141"/>
      <c r="B5" s="4" t="s">
        <v>12</v>
      </c>
      <c r="C5" s="40">
        <v>6430</v>
      </c>
      <c r="D5" s="40">
        <v>7495</v>
      </c>
      <c r="E5" s="40">
        <v>5996</v>
      </c>
      <c r="F5" s="40">
        <v>3414</v>
      </c>
      <c r="G5" s="40">
        <v>1673</v>
      </c>
      <c r="H5" s="40">
        <v>439</v>
      </c>
      <c r="I5" s="40">
        <v>-1101</v>
      </c>
      <c r="J5" s="40">
        <v>-1291</v>
      </c>
      <c r="K5" s="40">
        <v>-571</v>
      </c>
      <c r="L5" s="92">
        <v>-1075</v>
      </c>
      <c r="M5" s="92">
        <v>-1114</v>
      </c>
      <c r="N5" s="92">
        <v>-1291</v>
      </c>
      <c r="O5" s="92">
        <v>-1451</v>
      </c>
      <c r="P5" s="92">
        <v>-1687</v>
      </c>
      <c r="Q5" s="19">
        <v>-1033</v>
      </c>
      <c r="R5" s="19">
        <v>-1034</v>
      </c>
      <c r="S5" s="96" t="s">
        <v>46</v>
      </c>
      <c r="T5" s="92">
        <v>-299</v>
      </c>
      <c r="U5" s="92">
        <v>-129</v>
      </c>
      <c r="V5" s="92">
        <v>1371</v>
      </c>
      <c r="W5" s="92">
        <v>2250</v>
      </c>
      <c r="X5" s="92">
        <v>1238</v>
      </c>
      <c r="Y5" s="92">
        <v>1149</v>
      </c>
      <c r="Z5" s="92">
        <v>1454</v>
      </c>
      <c r="AA5" s="19">
        <v>1959</v>
      </c>
      <c r="AB5" s="19">
        <v>1886</v>
      </c>
      <c r="AC5" s="19">
        <v>2102</v>
      </c>
      <c r="AD5" s="19">
        <v>4460</v>
      </c>
      <c r="AE5" s="19" t="s">
        <v>18</v>
      </c>
      <c r="AF5" s="4" t="s">
        <v>12</v>
      </c>
      <c r="AG5" s="141"/>
      <c r="AI5">
        <v>258214</v>
      </c>
      <c r="AJ5">
        <v>197529</v>
      </c>
      <c r="AK5">
        <v>1057609</v>
      </c>
    </row>
    <row r="6" spans="1:37" ht="14.25" x14ac:dyDescent="0.2">
      <c r="A6" s="128" t="s">
        <v>11</v>
      </c>
      <c r="B6" s="62" t="s">
        <v>47</v>
      </c>
      <c r="C6" s="37">
        <v>109884</v>
      </c>
      <c r="D6" s="37">
        <f t="shared" ref="D6:G6" si="0">SUM(D7:D13)</f>
        <v>111375</v>
      </c>
      <c r="E6" s="37">
        <f t="shared" si="0"/>
        <v>110012</v>
      </c>
      <c r="F6" s="37">
        <f t="shared" si="0"/>
        <v>107184</v>
      </c>
      <c r="G6" s="37">
        <f t="shared" si="0"/>
        <v>107332</v>
      </c>
      <c r="H6" s="37">
        <v>103905</v>
      </c>
      <c r="I6" s="37">
        <v>98924</v>
      </c>
      <c r="J6" s="37">
        <v>97127</v>
      </c>
      <c r="K6" s="37">
        <v>96193</v>
      </c>
      <c r="L6" s="37">
        <v>96518</v>
      </c>
      <c r="M6" s="37">
        <v>93950</v>
      </c>
      <c r="N6" s="37">
        <v>95315</v>
      </c>
      <c r="O6" s="37">
        <v>97743</v>
      </c>
      <c r="P6" s="37">
        <v>99364</v>
      </c>
      <c r="Q6" s="43">
        <v>99547</v>
      </c>
      <c r="R6" s="43">
        <v>98695</v>
      </c>
      <c r="S6" s="43">
        <v>98744</v>
      </c>
      <c r="T6" s="43">
        <v>99335</v>
      </c>
      <c r="U6" s="43">
        <v>100126</v>
      </c>
      <c r="V6" s="43">
        <v>100170</v>
      </c>
      <c r="W6" s="43">
        <v>99731</v>
      </c>
      <c r="X6" s="43">
        <v>100668</v>
      </c>
      <c r="Y6" s="43">
        <v>101411</v>
      </c>
      <c r="Z6" s="43">
        <v>102411</v>
      </c>
      <c r="AA6" s="43">
        <v>103138</v>
      </c>
      <c r="AB6" s="43">
        <v>102392</v>
      </c>
      <c r="AC6" s="43">
        <v>102017</v>
      </c>
      <c r="AD6" s="43" t="s">
        <v>18</v>
      </c>
      <c r="AE6" s="43" t="s">
        <v>18</v>
      </c>
      <c r="AF6" s="62" t="s">
        <v>47</v>
      </c>
      <c r="AG6" s="128" t="s">
        <v>11</v>
      </c>
    </row>
    <row r="7" spans="1:37" x14ac:dyDescent="0.2">
      <c r="A7" s="140"/>
      <c r="B7" s="2" t="s">
        <v>4</v>
      </c>
      <c r="C7" s="69">
        <v>5113</v>
      </c>
      <c r="D7" s="69">
        <v>4712</v>
      </c>
      <c r="E7" s="69">
        <v>4671</v>
      </c>
      <c r="F7" s="69">
        <v>4332</v>
      </c>
      <c r="G7" s="69">
        <v>4373</v>
      </c>
      <c r="H7" s="69">
        <v>3199</v>
      </c>
      <c r="I7" s="69">
        <v>3066</v>
      </c>
      <c r="J7" s="69">
        <v>3075</v>
      </c>
      <c r="K7" s="12">
        <v>3027</v>
      </c>
      <c r="L7" s="42">
        <v>3017</v>
      </c>
      <c r="M7" s="42">
        <v>2882</v>
      </c>
      <c r="N7" s="12">
        <v>2844</v>
      </c>
      <c r="O7" s="42">
        <v>2780</v>
      </c>
      <c r="P7" s="42">
        <v>2723</v>
      </c>
      <c r="Q7" s="42">
        <v>2729</v>
      </c>
      <c r="R7" s="66">
        <v>2778</v>
      </c>
      <c r="S7" s="66">
        <v>2670</v>
      </c>
      <c r="T7" s="66">
        <v>2551</v>
      </c>
      <c r="U7" s="66">
        <v>2546</v>
      </c>
      <c r="V7" s="66">
        <v>2480</v>
      </c>
      <c r="W7" s="66">
        <v>2499</v>
      </c>
      <c r="X7" s="66">
        <v>2462</v>
      </c>
      <c r="Y7" s="66">
        <v>2353</v>
      </c>
      <c r="Z7" s="66">
        <v>2309</v>
      </c>
      <c r="AA7" s="66">
        <v>2225</v>
      </c>
      <c r="AB7" s="66">
        <v>2144</v>
      </c>
      <c r="AC7" s="66">
        <v>2063</v>
      </c>
      <c r="AD7" s="66" t="s">
        <v>18</v>
      </c>
      <c r="AE7" s="66" t="s">
        <v>18</v>
      </c>
      <c r="AF7" s="2" t="s">
        <v>4</v>
      </c>
      <c r="AG7" s="140"/>
    </row>
    <row r="8" spans="1:37" ht="15.75" customHeight="1" x14ac:dyDescent="0.2">
      <c r="A8" s="140"/>
      <c r="B8" s="2" t="s">
        <v>21</v>
      </c>
      <c r="C8" s="69">
        <v>6600</v>
      </c>
      <c r="D8" s="69">
        <v>5967</v>
      </c>
      <c r="E8" s="69">
        <v>4913</v>
      </c>
      <c r="F8" s="69">
        <v>4366</v>
      </c>
      <c r="G8" s="69">
        <v>3287</v>
      </c>
      <c r="H8" s="69">
        <v>4939</v>
      </c>
      <c r="I8" s="69">
        <v>4366</v>
      </c>
      <c r="J8" s="69">
        <v>4262</v>
      </c>
      <c r="K8" s="13">
        <v>4029</v>
      </c>
      <c r="L8" s="43">
        <v>3568</v>
      </c>
      <c r="M8" s="43">
        <v>3397</v>
      </c>
      <c r="N8" s="13">
        <v>3262</v>
      </c>
      <c r="O8" s="43">
        <v>3276</v>
      </c>
      <c r="P8" s="43">
        <v>3174</v>
      </c>
      <c r="Q8" s="43">
        <v>3228</v>
      </c>
      <c r="R8" s="42">
        <v>3048</v>
      </c>
      <c r="S8" s="42">
        <v>2835</v>
      </c>
      <c r="T8" s="12">
        <v>2855</v>
      </c>
      <c r="U8" s="9">
        <v>3006</v>
      </c>
      <c r="V8" s="9">
        <v>2964</v>
      </c>
      <c r="W8" s="9">
        <v>3006.9999999999982</v>
      </c>
      <c r="X8" s="9">
        <v>2897</v>
      </c>
      <c r="Y8" s="9">
        <v>2864</v>
      </c>
      <c r="Z8" s="9">
        <v>2817</v>
      </c>
      <c r="AA8" s="9">
        <v>2864.0000000000009</v>
      </c>
      <c r="AB8" s="9">
        <v>2887.9999999999982</v>
      </c>
      <c r="AC8" s="9">
        <v>2911.0000000000014</v>
      </c>
      <c r="AD8" s="9" t="s">
        <v>18</v>
      </c>
      <c r="AE8" s="9" t="s">
        <v>18</v>
      </c>
      <c r="AF8" s="2" t="s">
        <v>21</v>
      </c>
      <c r="AG8" s="140"/>
    </row>
    <row r="9" spans="1:37" x14ac:dyDescent="0.2">
      <c r="A9" s="140"/>
      <c r="B9" s="2" t="s">
        <v>27</v>
      </c>
      <c r="C9" s="69">
        <v>15700</v>
      </c>
      <c r="D9" s="69">
        <v>16226</v>
      </c>
      <c r="E9" s="69">
        <v>16042</v>
      </c>
      <c r="F9" s="69">
        <v>15339</v>
      </c>
      <c r="G9" s="69">
        <v>16049</v>
      </c>
      <c r="H9" s="69">
        <v>15103</v>
      </c>
      <c r="I9" s="69">
        <v>14484</v>
      </c>
      <c r="J9" s="69">
        <v>14302</v>
      </c>
      <c r="K9" s="13">
        <v>14075</v>
      </c>
      <c r="L9" s="43">
        <v>13980</v>
      </c>
      <c r="M9" s="43">
        <v>13859</v>
      </c>
      <c r="N9" s="13">
        <v>14052</v>
      </c>
      <c r="O9" s="43">
        <v>14576</v>
      </c>
      <c r="P9" s="43">
        <v>15114</v>
      </c>
      <c r="Q9" s="43">
        <v>15300</v>
      </c>
      <c r="R9" s="43">
        <v>15188</v>
      </c>
      <c r="S9" s="43">
        <v>15848</v>
      </c>
      <c r="T9" s="43">
        <v>16178</v>
      </c>
      <c r="U9" s="43">
        <v>16431</v>
      </c>
      <c r="V9" s="43">
        <v>16526</v>
      </c>
      <c r="W9" s="43">
        <v>16033.000000000002</v>
      </c>
      <c r="X9" s="43">
        <v>15946</v>
      </c>
      <c r="Y9" s="43">
        <v>16015</v>
      </c>
      <c r="Z9" s="43">
        <v>16351</v>
      </c>
      <c r="AA9" s="9">
        <v>16639</v>
      </c>
      <c r="AB9" s="9">
        <v>16434</v>
      </c>
      <c r="AC9" s="9">
        <v>16379.999999999998</v>
      </c>
      <c r="AD9" s="9" t="s">
        <v>18</v>
      </c>
      <c r="AE9" s="9" t="s">
        <v>18</v>
      </c>
      <c r="AF9" s="2" t="s">
        <v>27</v>
      </c>
      <c r="AG9" s="140"/>
    </row>
    <row r="10" spans="1:37" x14ac:dyDescent="0.2">
      <c r="A10" s="140"/>
      <c r="B10" s="2" t="s">
        <v>5</v>
      </c>
      <c r="C10" s="9">
        <v>24400</v>
      </c>
      <c r="D10" s="69">
        <v>24218</v>
      </c>
      <c r="E10" s="69">
        <v>23136</v>
      </c>
      <c r="F10" s="69">
        <v>20982</v>
      </c>
      <c r="G10" s="69">
        <v>20307</v>
      </c>
      <c r="H10" s="69">
        <v>16837</v>
      </c>
      <c r="I10" s="69">
        <v>14624</v>
      </c>
      <c r="J10" s="69">
        <v>13899</v>
      </c>
      <c r="K10" s="9">
        <v>13606</v>
      </c>
      <c r="L10" s="9">
        <v>13417</v>
      </c>
      <c r="M10" s="42">
        <v>12484</v>
      </c>
      <c r="N10" s="12">
        <v>12298</v>
      </c>
      <c r="O10" s="42">
        <v>12389</v>
      </c>
      <c r="P10" s="42">
        <v>12396</v>
      </c>
      <c r="Q10" s="42">
        <v>12154</v>
      </c>
      <c r="R10" s="42">
        <v>12353</v>
      </c>
      <c r="S10" s="42">
        <v>12438</v>
      </c>
      <c r="T10" s="12">
        <v>12507</v>
      </c>
      <c r="U10" s="9">
        <v>12519</v>
      </c>
      <c r="V10" s="9">
        <v>12721</v>
      </c>
      <c r="W10" s="9">
        <v>12595</v>
      </c>
      <c r="X10" s="9">
        <v>12606</v>
      </c>
      <c r="Y10" s="9">
        <v>12581</v>
      </c>
      <c r="Z10" s="9">
        <v>12808</v>
      </c>
      <c r="AA10" s="9">
        <v>13136</v>
      </c>
      <c r="AB10" s="9">
        <v>13026</v>
      </c>
      <c r="AC10" s="9">
        <v>12894</v>
      </c>
      <c r="AD10" s="9" t="s">
        <v>18</v>
      </c>
      <c r="AE10" s="9" t="s">
        <v>18</v>
      </c>
      <c r="AF10" s="2" t="s">
        <v>5</v>
      </c>
      <c r="AG10" s="140"/>
    </row>
    <row r="11" spans="1:37" ht="29.25" customHeight="1" x14ac:dyDescent="0.2">
      <c r="A11" s="140"/>
      <c r="B11" s="14" t="s">
        <v>67</v>
      </c>
      <c r="C11" s="12">
        <v>23800</v>
      </c>
      <c r="D11" s="15">
        <v>24521</v>
      </c>
      <c r="E11" s="15">
        <v>25067</v>
      </c>
      <c r="F11" s="15">
        <v>25197</v>
      </c>
      <c r="G11" s="15">
        <v>25496</v>
      </c>
      <c r="H11" s="15">
        <v>24865</v>
      </c>
      <c r="I11" s="15">
        <v>24015</v>
      </c>
      <c r="J11" s="15">
        <v>23368</v>
      </c>
      <c r="K11" s="15">
        <v>23122</v>
      </c>
      <c r="L11" s="9">
        <v>23503</v>
      </c>
      <c r="M11" s="43">
        <v>23140</v>
      </c>
      <c r="N11" s="13">
        <v>23953</v>
      </c>
      <c r="O11" s="43">
        <v>24527</v>
      </c>
      <c r="P11" s="43">
        <v>24654</v>
      </c>
      <c r="Q11" s="43">
        <v>24960</v>
      </c>
      <c r="R11" s="43">
        <v>24719</v>
      </c>
      <c r="S11" s="43">
        <v>24898</v>
      </c>
      <c r="T11" s="43">
        <v>25126</v>
      </c>
      <c r="U11" s="43">
        <v>24972</v>
      </c>
      <c r="V11" s="43">
        <v>25186</v>
      </c>
      <c r="W11" s="43">
        <v>24912</v>
      </c>
      <c r="X11" s="43">
        <v>25231</v>
      </c>
      <c r="Y11" s="43">
        <v>25260</v>
      </c>
      <c r="Z11" s="43">
        <v>25857</v>
      </c>
      <c r="AA11" s="12">
        <v>25808</v>
      </c>
      <c r="AB11" s="12">
        <v>25345</v>
      </c>
      <c r="AC11" s="12">
        <v>25145</v>
      </c>
      <c r="AD11" s="12" t="s">
        <v>18</v>
      </c>
      <c r="AE11" s="12" t="s">
        <v>18</v>
      </c>
      <c r="AF11" s="14" t="s">
        <v>67</v>
      </c>
      <c r="AG11" s="140"/>
    </row>
    <row r="12" spans="1:37" x14ac:dyDescent="0.2">
      <c r="A12" s="140"/>
      <c r="B12" s="11" t="s">
        <v>22</v>
      </c>
      <c r="C12" s="13">
        <v>7800</v>
      </c>
      <c r="D12" s="69">
        <v>9300</v>
      </c>
      <c r="E12" s="69">
        <v>9758</v>
      </c>
      <c r="F12" s="69">
        <v>9909</v>
      </c>
      <c r="G12" s="69">
        <v>10862</v>
      </c>
      <c r="H12" s="69">
        <v>11115</v>
      </c>
      <c r="I12" s="69">
        <v>10954</v>
      </c>
      <c r="J12" s="69">
        <v>10604</v>
      </c>
      <c r="K12" s="16">
        <v>10773</v>
      </c>
      <c r="L12" s="9">
        <v>11143</v>
      </c>
      <c r="M12" s="42">
        <v>11048</v>
      </c>
      <c r="N12" s="12">
        <v>11495</v>
      </c>
      <c r="O12" s="42">
        <v>11844</v>
      </c>
      <c r="P12" s="42">
        <v>12279</v>
      </c>
      <c r="Q12" s="42">
        <v>11551</v>
      </c>
      <c r="R12" s="42">
        <v>11159</v>
      </c>
      <c r="S12" s="42">
        <v>11032</v>
      </c>
      <c r="T12" s="12">
        <v>11228</v>
      </c>
      <c r="U12" s="9">
        <v>11400</v>
      </c>
      <c r="V12" s="9">
        <v>11151</v>
      </c>
      <c r="W12" s="9">
        <v>11198</v>
      </c>
      <c r="X12" s="9">
        <v>11326</v>
      </c>
      <c r="Y12" s="9">
        <v>11516</v>
      </c>
      <c r="Z12" s="9">
        <v>11285</v>
      </c>
      <c r="AA12" s="9">
        <v>11045</v>
      </c>
      <c r="AB12" s="9">
        <v>11087</v>
      </c>
      <c r="AC12" s="9">
        <v>11204</v>
      </c>
      <c r="AD12" s="9" t="s">
        <v>18</v>
      </c>
      <c r="AE12" s="9" t="s">
        <v>18</v>
      </c>
      <c r="AF12" s="2" t="s">
        <v>22</v>
      </c>
      <c r="AG12" s="140"/>
    </row>
    <row r="13" spans="1:37" ht="25.5" x14ac:dyDescent="0.2">
      <c r="A13" s="140"/>
      <c r="B13" s="17" t="s">
        <v>23</v>
      </c>
      <c r="C13" s="18">
        <v>26600</v>
      </c>
      <c r="D13" s="19">
        <v>26431</v>
      </c>
      <c r="E13" s="19">
        <v>26425</v>
      </c>
      <c r="F13" s="19">
        <v>27059</v>
      </c>
      <c r="G13" s="19">
        <v>26958</v>
      </c>
      <c r="H13" s="19">
        <v>27847</v>
      </c>
      <c r="I13" s="19">
        <v>27415</v>
      </c>
      <c r="J13" s="19">
        <v>27617</v>
      </c>
      <c r="K13" s="13">
        <v>27561</v>
      </c>
      <c r="L13" s="44">
        <v>27890</v>
      </c>
      <c r="M13" s="44">
        <v>27140</v>
      </c>
      <c r="N13" s="56">
        <v>27411</v>
      </c>
      <c r="O13" s="44">
        <v>28351</v>
      </c>
      <c r="P13" s="44">
        <v>29024</v>
      </c>
      <c r="Q13" s="44">
        <v>29625</v>
      </c>
      <c r="R13" s="44">
        <v>29450</v>
      </c>
      <c r="S13" s="44">
        <v>29023</v>
      </c>
      <c r="T13" s="44">
        <v>28890</v>
      </c>
      <c r="U13" s="44">
        <v>29252</v>
      </c>
      <c r="V13" s="44">
        <v>29142</v>
      </c>
      <c r="W13" s="44">
        <v>29487</v>
      </c>
      <c r="X13" s="44">
        <v>30200</v>
      </c>
      <c r="Y13" s="44">
        <v>30822</v>
      </c>
      <c r="Z13" s="44">
        <v>30984</v>
      </c>
      <c r="AA13" s="19">
        <v>31421</v>
      </c>
      <c r="AB13" s="19">
        <v>31468</v>
      </c>
      <c r="AC13" s="19">
        <v>31420</v>
      </c>
      <c r="AD13" s="19" t="s">
        <v>18</v>
      </c>
      <c r="AE13" s="19" t="s">
        <v>18</v>
      </c>
      <c r="AF13" s="4" t="s">
        <v>23</v>
      </c>
      <c r="AG13" s="140"/>
    </row>
    <row r="14" spans="1:37" ht="25.5" x14ac:dyDescent="0.2">
      <c r="A14" s="140"/>
      <c r="B14" s="6" t="s">
        <v>24</v>
      </c>
      <c r="C14" s="77" t="s">
        <v>13</v>
      </c>
      <c r="D14" s="77" t="s">
        <v>13</v>
      </c>
      <c r="E14" s="77" t="s">
        <v>13</v>
      </c>
      <c r="F14" s="77" t="s">
        <v>13</v>
      </c>
      <c r="G14" s="7">
        <v>86769</v>
      </c>
      <c r="H14" s="7">
        <v>79295</v>
      </c>
      <c r="I14" s="7">
        <v>74748</v>
      </c>
      <c r="J14" s="7">
        <v>72163</v>
      </c>
      <c r="K14" s="7">
        <v>69961</v>
      </c>
      <c r="L14" s="33">
        <v>68688</v>
      </c>
      <c r="M14" s="33">
        <v>65472</v>
      </c>
      <c r="N14" s="49">
        <v>65979</v>
      </c>
      <c r="O14" s="33">
        <v>67737</v>
      </c>
      <c r="P14" s="49">
        <v>68910</v>
      </c>
      <c r="Q14" s="49">
        <v>68569</v>
      </c>
      <c r="R14" s="49">
        <v>69296</v>
      </c>
      <c r="S14" s="49">
        <v>70180</v>
      </c>
      <c r="T14" s="49">
        <v>70530</v>
      </c>
      <c r="U14" s="49">
        <v>72496</v>
      </c>
      <c r="V14" s="49">
        <v>73772</v>
      </c>
      <c r="W14" s="49">
        <v>73975</v>
      </c>
      <c r="X14" s="49">
        <v>75244</v>
      </c>
      <c r="Y14" s="49">
        <v>76650</v>
      </c>
      <c r="Z14" s="49">
        <v>77998</v>
      </c>
      <c r="AA14" s="49">
        <v>78845</v>
      </c>
      <c r="AB14" s="49">
        <v>78912</v>
      </c>
      <c r="AC14" s="49">
        <v>79133</v>
      </c>
      <c r="AD14" s="49">
        <v>79699</v>
      </c>
      <c r="AE14" s="49">
        <v>79642</v>
      </c>
      <c r="AF14" s="64" t="s">
        <v>24</v>
      </c>
      <c r="AG14" s="140"/>
    </row>
    <row r="15" spans="1:37" x14ac:dyDescent="0.2">
      <c r="A15" s="140"/>
      <c r="B15" s="88" t="s">
        <v>9</v>
      </c>
      <c r="C15" s="52" t="s">
        <v>13</v>
      </c>
      <c r="D15" s="52" t="s">
        <v>13</v>
      </c>
      <c r="E15" s="52" t="s">
        <v>13</v>
      </c>
      <c r="F15" s="54">
        <v>29967</v>
      </c>
      <c r="G15" s="54">
        <v>25495</v>
      </c>
      <c r="H15" s="54">
        <v>26778</v>
      </c>
      <c r="I15" s="54">
        <v>27011</v>
      </c>
      <c r="J15" s="54">
        <v>26675</v>
      </c>
      <c r="K15" s="54">
        <v>26860</v>
      </c>
      <c r="L15" s="89">
        <v>27292</v>
      </c>
      <c r="M15" s="89">
        <v>28532</v>
      </c>
      <c r="N15" s="54">
        <v>26220</v>
      </c>
      <c r="O15" s="89">
        <v>21544</v>
      </c>
      <c r="P15" s="54">
        <v>18509</v>
      </c>
      <c r="Q15" s="54">
        <v>18375</v>
      </c>
      <c r="R15" s="54">
        <v>16890</v>
      </c>
      <c r="S15" s="54">
        <v>15018</v>
      </c>
      <c r="T15" s="54">
        <v>13542</v>
      </c>
      <c r="U15" s="54">
        <v>12189</v>
      </c>
      <c r="V15" s="54">
        <v>10795</v>
      </c>
      <c r="W15" s="54">
        <v>9982</v>
      </c>
      <c r="X15" s="54">
        <v>8982</v>
      </c>
      <c r="Y15" s="54">
        <v>8149</v>
      </c>
      <c r="Z15" s="54">
        <v>7316</v>
      </c>
      <c r="AA15" s="54">
        <v>6724</v>
      </c>
      <c r="AB15" s="54">
        <v>7375</v>
      </c>
      <c r="AC15" s="54">
        <v>7245</v>
      </c>
      <c r="AD15" s="54">
        <v>6863</v>
      </c>
      <c r="AE15" s="54">
        <v>7433</v>
      </c>
      <c r="AF15" s="88" t="s">
        <v>9</v>
      </c>
      <c r="AG15" s="140"/>
    </row>
    <row r="16" spans="1:37" ht="14.25" x14ac:dyDescent="0.2">
      <c r="A16" s="141"/>
      <c r="B16" s="4" t="s">
        <v>35</v>
      </c>
      <c r="C16" s="91" t="s">
        <v>13</v>
      </c>
      <c r="D16" s="91" t="s">
        <v>13</v>
      </c>
      <c r="E16" s="91" t="s">
        <v>13</v>
      </c>
      <c r="F16" s="91" t="s">
        <v>13</v>
      </c>
      <c r="G16" s="5">
        <v>17.399999999999999</v>
      </c>
      <c r="H16" s="5">
        <v>18.100000000000001</v>
      </c>
      <c r="I16" s="5">
        <v>18.100000000000001</v>
      </c>
      <c r="J16" s="5">
        <v>17.881240171539662</v>
      </c>
      <c r="K16" s="5">
        <v>18.122354950193472</v>
      </c>
      <c r="L16" s="5">
        <v>18.613978956794625</v>
      </c>
      <c r="M16" s="5">
        <v>19.507031593012748</v>
      </c>
      <c r="N16" s="5">
        <v>17.874619200024657</v>
      </c>
      <c r="O16" s="5">
        <v>14.7</v>
      </c>
      <c r="P16" s="5">
        <v>12.7</v>
      </c>
      <c r="Q16" s="5">
        <v>12.8</v>
      </c>
      <c r="R16" s="5">
        <v>11.9</v>
      </c>
      <c r="S16" s="5">
        <v>10.6</v>
      </c>
      <c r="T16" s="5">
        <v>9.6</v>
      </c>
      <c r="U16" s="5">
        <v>8.8000000000000007</v>
      </c>
      <c r="V16" s="5">
        <v>7.9</v>
      </c>
      <c r="W16" s="5">
        <v>7.3</v>
      </c>
      <c r="X16" s="5">
        <v>6.6</v>
      </c>
      <c r="Y16" s="5">
        <v>6.1</v>
      </c>
      <c r="Z16" s="5">
        <v>5.4</v>
      </c>
      <c r="AA16" s="5">
        <v>5</v>
      </c>
      <c r="AB16" s="5">
        <v>5.5</v>
      </c>
      <c r="AC16" s="5">
        <v>5.4</v>
      </c>
      <c r="AD16" s="5">
        <v>5.2</v>
      </c>
      <c r="AE16" s="5">
        <v>5.6</v>
      </c>
      <c r="AF16" s="4" t="s">
        <v>35</v>
      </c>
      <c r="AG16" s="141"/>
    </row>
    <row r="17" spans="1:34" ht="28.5" x14ac:dyDescent="0.2">
      <c r="A17" s="140" t="s">
        <v>8</v>
      </c>
      <c r="B17" s="36" t="s">
        <v>49</v>
      </c>
      <c r="C17" s="37">
        <v>10182</v>
      </c>
      <c r="D17" s="37">
        <v>10481</v>
      </c>
      <c r="E17" s="37">
        <v>10714</v>
      </c>
      <c r="F17" s="37">
        <v>11104</v>
      </c>
      <c r="G17" s="37">
        <v>11498</v>
      </c>
      <c r="H17" s="37">
        <v>11894</v>
      </c>
      <c r="I17" s="37">
        <v>12184</v>
      </c>
      <c r="J17" s="37">
        <v>12368</v>
      </c>
      <c r="K17" s="37">
        <v>12940</v>
      </c>
      <c r="L17" s="61">
        <v>13886</v>
      </c>
      <c r="M17" s="45">
        <v>14402</v>
      </c>
      <c r="N17" s="1">
        <v>14933</v>
      </c>
      <c r="O17" s="45">
        <v>15203</v>
      </c>
      <c r="P17" s="37">
        <v>15332</v>
      </c>
      <c r="Q17" s="37">
        <v>15606</v>
      </c>
      <c r="R17" s="78">
        <v>15837</v>
      </c>
      <c r="S17" s="78">
        <v>15910</v>
      </c>
      <c r="T17" s="97" t="s">
        <v>61</v>
      </c>
      <c r="U17" s="97">
        <v>15772</v>
      </c>
      <c r="V17" s="97">
        <v>15638</v>
      </c>
      <c r="W17" s="97">
        <v>15450</v>
      </c>
      <c r="X17" s="97">
        <v>15264</v>
      </c>
      <c r="Y17" s="97">
        <v>14893</v>
      </c>
      <c r="Z17" s="97">
        <v>14920</v>
      </c>
      <c r="AA17" s="97">
        <v>14813</v>
      </c>
      <c r="AB17" s="97">
        <v>14129</v>
      </c>
      <c r="AC17" s="97">
        <v>14427</v>
      </c>
      <c r="AD17" s="97">
        <v>14530</v>
      </c>
      <c r="AE17" s="97">
        <v>14662</v>
      </c>
      <c r="AF17" s="36" t="s">
        <v>41</v>
      </c>
      <c r="AG17" s="140" t="s">
        <v>8</v>
      </c>
    </row>
    <row r="18" spans="1:34" x14ac:dyDescent="0.2">
      <c r="A18" s="140"/>
      <c r="B18" s="2" t="s">
        <v>4</v>
      </c>
      <c r="C18" s="21">
        <v>155</v>
      </c>
      <c r="D18" s="21">
        <v>170</v>
      </c>
      <c r="E18" s="21">
        <v>176</v>
      </c>
      <c r="F18" s="21">
        <v>191</v>
      </c>
      <c r="G18" s="21">
        <v>211</v>
      </c>
      <c r="H18" s="21">
        <v>139</v>
      </c>
      <c r="I18" s="21">
        <v>145</v>
      </c>
      <c r="J18" s="21">
        <v>146</v>
      </c>
      <c r="K18" s="22">
        <v>150</v>
      </c>
      <c r="L18" s="29">
        <v>161</v>
      </c>
      <c r="M18" s="29">
        <v>167</v>
      </c>
      <c r="N18" s="15">
        <v>174</v>
      </c>
      <c r="O18" s="29">
        <v>177</v>
      </c>
      <c r="P18" s="69">
        <v>189</v>
      </c>
      <c r="Q18" s="69">
        <v>194</v>
      </c>
      <c r="R18" s="69">
        <v>198</v>
      </c>
      <c r="S18" s="69">
        <v>196</v>
      </c>
      <c r="T18" s="69">
        <v>195</v>
      </c>
      <c r="U18" s="102">
        <v>192</v>
      </c>
      <c r="V18" s="104">
        <v>195</v>
      </c>
      <c r="W18" s="105">
        <v>190</v>
      </c>
      <c r="X18" s="109">
        <v>196</v>
      </c>
      <c r="Y18" s="112">
        <v>194</v>
      </c>
      <c r="Z18" s="115">
        <v>205</v>
      </c>
      <c r="AA18" s="117">
        <v>209</v>
      </c>
      <c r="AB18" s="119">
        <v>213</v>
      </c>
      <c r="AC18" s="122">
        <v>224</v>
      </c>
      <c r="AD18" s="124">
        <v>225</v>
      </c>
      <c r="AE18" s="126">
        <v>232</v>
      </c>
      <c r="AF18" s="2" t="s">
        <v>4</v>
      </c>
      <c r="AG18" s="140"/>
    </row>
    <row r="19" spans="1:34" x14ac:dyDescent="0.2">
      <c r="A19" s="140"/>
      <c r="B19" s="2" t="s">
        <v>43</v>
      </c>
      <c r="C19" s="147">
        <v>732</v>
      </c>
      <c r="D19" s="147">
        <v>750</v>
      </c>
      <c r="E19" s="147">
        <v>724</v>
      </c>
      <c r="F19" s="147">
        <v>753</v>
      </c>
      <c r="G19" s="147">
        <v>761</v>
      </c>
      <c r="H19" s="15">
        <v>667</v>
      </c>
      <c r="I19" s="15">
        <v>658</v>
      </c>
      <c r="J19" s="15">
        <v>662</v>
      </c>
      <c r="K19" s="23">
        <v>656</v>
      </c>
      <c r="L19" s="30">
        <v>655</v>
      </c>
      <c r="M19" s="30">
        <v>662</v>
      </c>
      <c r="N19" s="69">
        <v>666</v>
      </c>
      <c r="O19" s="30">
        <v>676</v>
      </c>
      <c r="P19" s="69">
        <v>663</v>
      </c>
      <c r="Q19" s="69">
        <v>670</v>
      </c>
      <c r="R19" s="69">
        <v>657</v>
      </c>
      <c r="S19" s="69">
        <v>637</v>
      </c>
      <c r="T19" s="69">
        <v>636</v>
      </c>
      <c r="U19" s="102">
        <v>639</v>
      </c>
      <c r="V19" s="104">
        <v>654</v>
      </c>
      <c r="W19" s="105">
        <v>655</v>
      </c>
      <c r="X19" s="109">
        <v>655</v>
      </c>
      <c r="Y19" s="112">
        <v>631</v>
      </c>
      <c r="Z19" s="115">
        <v>624</v>
      </c>
      <c r="AA19" s="117">
        <v>616</v>
      </c>
      <c r="AB19" s="119">
        <v>614</v>
      </c>
      <c r="AC19" s="122">
        <v>641</v>
      </c>
      <c r="AD19" s="124">
        <v>665</v>
      </c>
      <c r="AE19" s="126">
        <v>664</v>
      </c>
      <c r="AF19" s="2" t="s">
        <v>43</v>
      </c>
      <c r="AG19" s="140"/>
    </row>
    <row r="20" spans="1:34" ht="12.75" customHeight="1" x14ac:dyDescent="0.2">
      <c r="A20" s="140"/>
      <c r="B20" s="2" t="s">
        <v>44</v>
      </c>
      <c r="C20" s="148"/>
      <c r="D20" s="148"/>
      <c r="E20" s="148"/>
      <c r="F20" s="148"/>
      <c r="G20" s="148"/>
      <c r="H20" s="15">
        <v>197</v>
      </c>
      <c r="I20" s="15">
        <v>200</v>
      </c>
      <c r="J20" s="15">
        <v>210</v>
      </c>
      <c r="K20" s="23">
        <v>212</v>
      </c>
      <c r="L20" s="30">
        <v>214</v>
      </c>
      <c r="M20" s="30">
        <v>264</v>
      </c>
      <c r="N20" s="69">
        <v>312</v>
      </c>
      <c r="O20" s="30">
        <v>365</v>
      </c>
      <c r="P20" s="69">
        <v>432</v>
      </c>
      <c r="Q20" s="69">
        <v>551</v>
      </c>
      <c r="R20" s="69">
        <v>657</v>
      </c>
      <c r="S20" s="69">
        <v>758</v>
      </c>
      <c r="T20" s="69">
        <v>795</v>
      </c>
      <c r="U20" s="102">
        <v>855</v>
      </c>
      <c r="V20" s="104">
        <v>880</v>
      </c>
      <c r="W20" s="105">
        <v>903</v>
      </c>
      <c r="X20" s="109">
        <v>920</v>
      </c>
      <c r="Y20" s="112">
        <v>946</v>
      </c>
      <c r="Z20" s="115">
        <v>971</v>
      </c>
      <c r="AA20" s="117">
        <v>989</v>
      </c>
      <c r="AB20" s="119">
        <v>453</v>
      </c>
      <c r="AC20" s="122">
        <v>466</v>
      </c>
      <c r="AD20" s="124">
        <v>462</v>
      </c>
      <c r="AE20" s="126">
        <v>377</v>
      </c>
      <c r="AF20" s="2" t="s">
        <v>44</v>
      </c>
      <c r="AG20" s="140"/>
    </row>
    <row r="21" spans="1:34" x14ac:dyDescent="0.2">
      <c r="A21" s="140"/>
      <c r="B21" s="2" t="s">
        <v>5</v>
      </c>
      <c r="C21" s="24">
        <v>501</v>
      </c>
      <c r="D21" s="25">
        <v>509</v>
      </c>
      <c r="E21" s="25">
        <v>509</v>
      </c>
      <c r="F21" s="26">
        <v>503</v>
      </c>
      <c r="G21" s="25">
        <v>503</v>
      </c>
      <c r="H21" s="25">
        <v>672</v>
      </c>
      <c r="I21" s="25">
        <v>697</v>
      </c>
      <c r="J21" s="25">
        <v>715</v>
      </c>
      <c r="K21" s="82">
        <v>785</v>
      </c>
      <c r="L21" s="30">
        <v>875</v>
      </c>
      <c r="M21" s="30">
        <v>914</v>
      </c>
      <c r="N21" s="69">
        <v>986</v>
      </c>
      <c r="O21" s="30">
        <v>990</v>
      </c>
      <c r="P21" s="69">
        <v>989</v>
      </c>
      <c r="Q21" s="69">
        <v>1022</v>
      </c>
      <c r="R21" s="69">
        <v>1039</v>
      </c>
      <c r="S21" s="69">
        <v>1014</v>
      </c>
      <c r="T21" s="69">
        <v>1008</v>
      </c>
      <c r="U21" s="102">
        <v>1044</v>
      </c>
      <c r="V21" s="104">
        <v>1042</v>
      </c>
      <c r="W21" s="105">
        <v>1023</v>
      </c>
      <c r="X21" s="109">
        <v>955</v>
      </c>
      <c r="Y21" s="112">
        <v>955</v>
      </c>
      <c r="Z21" s="115">
        <v>960</v>
      </c>
      <c r="AA21" s="117">
        <v>926</v>
      </c>
      <c r="AB21" s="119">
        <v>923</v>
      </c>
      <c r="AC21" s="122">
        <v>925</v>
      </c>
      <c r="AD21" s="124">
        <v>918</v>
      </c>
      <c r="AE21" s="126">
        <v>904</v>
      </c>
      <c r="AF21" s="2" t="s">
        <v>5</v>
      </c>
      <c r="AG21" s="140"/>
    </row>
    <row r="22" spans="1:34" x14ac:dyDescent="0.2">
      <c r="A22" s="140"/>
      <c r="B22" s="2" t="s">
        <v>6</v>
      </c>
      <c r="C22" s="27">
        <v>4051</v>
      </c>
      <c r="D22" s="27">
        <v>4041</v>
      </c>
      <c r="E22" s="27">
        <v>4027</v>
      </c>
      <c r="F22" s="27">
        <v>4037</v>
      </c>
      <c r="G22" s="27">
        <v>4047</v>
      </c>
      <c r="H22" s="27">
        <v>4061</v>
      </c>
      <c r="I22" s="27">
        <v>4086</v>
      </c>
      <c r="J22" s="27">
        <v>4052</v>
      </c>
      <c r="K22" s="28">
        <v>4137</v>
      </c>
      <c r="L22" s="30">
        <v>4272</v>
      </c>
      <c r="M22" s="30">
        <v>4315</v>
      </c>
      <c r="N22" s="69">
        <v>4350</v>
      </c>
      <c r="O22" s="30">
        <v>4340</v>
      </c>
      <c r="P22" s="69">
        <v>4313</v>
      </c>
      <c r="Q22" s="69">
        <v>4286</v>
      </c>
      <c r="R22" s="69">
        <v>4267</v>
      </c>
      <c r="S22" s="69">
        <v>4217</v>
      </c>
      <c r="T22" s="69">
        <v>4107</v>
      </c>
      <c r="U22" s="102">
        <v>3982</v>
      </c>
      <c r="V22" s="104">
        <v>3860</v>
      </c>
      <c r="W22" s="105">
        <v>3778</v>
      </c>
      <c r="X22" s="109">
        <v>3731</v>
      </c>
      <c r="Y22" s="112">
        <v>3598</v>
      </c>
      <c r="Z22" s="115">
        <v>3597</v>
      </c>
      <c r="AA22" s="117">
        <v>3554</v>
      </c>
      <c r="AB22" s="119">
        <v>3494</v>
      </c>
      <c r="AC22" s="122">
        <v>3524</v>
      </c>
      <c r="AD22" s="124">
        <v>3483</v>
      </c>
      <c r="AE22" s="126">
        <v>3544</v>
      </c>
      <c r="AF22" s="2" t="s">
        <v>6</v>
      </c>
      <c r="AG22" s="140"/>
    </row>
    <row r="23" spans="1:34" x14ac:dyDescent="0.2">
      <c r="A23" s="140"/>
      <c r="B23" s="2" t="s">
        <v>10</v>
      </c>
      <c r="C23" s="27">
        <v>810</v>
      </c>
      <c r="D23" s="27">
        <v>833</v>
      </c>
      <c r="E23" s="27">
        <v>832</v>
      </c>
      <c r="F23" s="27">
        <v>845</v>
      </c>
      <c r="G23" s="27">
        <v>850</v>
      </c>
      <c r="H23" s="27">
        <v>824</v>
      </c>
      <c r="I23" s="27">
        <v>821</v>
      </c>
      <c r="J23" s="27">
        <v>831</v>
      </c>
      <c r="K23" s="28">
        <v>850</v>
      </c>
      <c r="L23" s="30">
        <v>875</v>
      </c>
      <c r="M23" s="30">
        <v>862</v>
      </c>
      <c r="N23" s="69">
        <v>894</v>
      </c>
      <c r="O23" s="30">
        <v>902</v>
      </c>
      <c r="P23" s="69">
        <v>900</v>
      </c>
      <c r="Q23" s="69">
        <v>916</v>
      </c>
      <c r="R23" s="69">
        <v>918</v>
      </c>
      <c r="S23" s="69">
        <v>915</v>
      </c>
      <c r="T23" s="69">
        <v>892</v>
      </c>
      <c r="U23" s="102">
        <v>901</v>
      </c>
      <c r="V23" s="104">
        <v>839</v>
      </c>
      <c r="W23" s="105">
        <v>844</v>
      </c>
      <c r="X23" s="109">
        <v>840</v>
      </c>
      <c r="Y23" s="112">
        <v>814</v>
      </c>
      <c r="Z23" s="115">
        <v>814</v>
      </c>
      <c r="AA23" s="117">
        <v>806</v>
      </c>
      <c r="AB23" s="119">
        <v>796</v>
      </c>
      <c r="AC23" s="122">
        <v>793</v>
      </c>
      <c r="AD23" s="124">
        <v>778</v>
      </c>
      <c r="AE23" s="126">
        <v>788</v>
      </c>
      <c r="AF23" s="2" t="s">
        <v>10</v>
      </c>
      <c r="AG23" s="140"/>
    </row>
    <row r="24" spans="1:34" x14ac:dyDescent="0.2">
      <c r="A24" s="140"/>
      <c r="B24" s="2" t="s">
        <v>16</v>
      </c>
      <c r="C24" s="27">
        <v>727</v>
      </c>
      <c r="D24" s="27">
        <v>745</v>
      </c>
      <c r="E24" s="27">
        <v>719</v>
      </c>
      <c r="F24" s="27">
        <v>718</v>
      </c>
      <c r="G24" s="27">
        <v>752</v>
      </c>
      <c r="H24" s="27">
        <v>681</v>
      </c>
      <c r="I24" s="27">
        <v>688</v>
      </c>
      <c r="J24" s="27">
        <v>681</v>
      </c>
      <c r="K24" s="82">
        <v>681</v>
      </c>
      <c r="L24" s="30">
        <v>707</v>
      </c>
      <c r="M24" s="30">
        <v>713</v>
      </c>
      <c r="N24" s="69">
        <v>720</v>
      </c>
      <c r="O24" s="30">
        <v>722</v>
      </c>
      <c r="P24" s="69">
        <v>698</v>
      </c>
      <c r="Q24" s="69">
        <v>692</v>
      </c>
      <c r="R24" s="69">
        <v>683</v>
      </c>
      <c r="S24" s="69">
        <v>671</v>
      </c>
      <c r="T24" s="69">
        <v>671</v>
      </c>
      <c r="U24" s="102">
        <v>653</v>
      </c>
      <c r="V24" s="104">
        <v>634</v>
      </c>
      <c r="W24" s="105">
        <v>612</v>
      </c>
      <c r="X24" s="109">
        <v>586</v>
      </c>
      <c r="Y24" s="112">
        <v>567</v>
      </c>
      <c r="Z24" s="115">
        <v>548</v>
      </c>
      <c r="AA24" s="117">
        <v>533</v>
      </c>
      <c r="AB24" s="119">
        <v>531</v>
      </c>
      <c r="AC24" s="122">
        <v>547</v>
      </c>
      <c r="AD24" s="124">
        <v>521</v>
      </c>
      <c r="AE24" s="126">
        <v>505</v>
      </c>
      <c r="AF24" s="2" t="s">
        <v>16</v>
      </c>
      <c r="AG24" s="140"/>
    </row>
    <row r="25" spans="1:34" x14ac:dyDescent="0.2">
      <c r="A25" s="141"/>
      <c r="B25" s="4" t="s">
        <v>7</v>
      </c>
      <c r="C25" s="79">
        <v>3206</v>
      </c>
      <c r="D25" s="79">
        <v>3433</v>
      </c>
      <c r="E25" s="79">
        <v>3727</v>
      </c>
      <c r="F25" s="79">
        <v>4057</v>
      </c>
      <c r="G25" s="79">
        <v>4374</v>
      </c>
      <c r="H25" s="79">
        <v>4653</v>
      </c>
      <c r="I25" s="79">
        <v>4889</v>
      </c>
      <c r="J25" s="79">
        <v>5071</v>
      </c>
      <c r="K25" s="83">
        <v>5469</v>
      </c>
      <c r="L25" s="72">
        <v>6127</v>
      </c>
      <c r="M25" s="72">
        <v>6505</v>
      </c>
      <c r="N25" s="40">
        <v>6831</v>
      </c>
      <c r="O25" s="72">
        <v>7031</v>
      </c>
      <c r="P25" s="40">
        <v>7148</v>
      </c>
      <c r="Q25" s="40">
        <v>7275</v>
      </c>
      <c r="R25" s="40">
        <v>7418</v>
      </c>
      <c r="S25" s="40">
        <v>7502</v>
      </c>
      <c r="T25" s="40">
        <v>7549</v>
      </c>
      <c r="U25" s="40">
        <v>7506</v>
      </c>
      <c r="V25" s="40">
        <v>7534</v>
      </c>
      <c r="W25" s="40">
        <v>7445</v>
      </c>
      <c r="X25" s="40">
        <v>7381</v>
      </c>
      <c r="Y25" s="40">
        <v>7188</v>
      </c>
      <c r="Z25" s="40">
        <v>7201</v>
      </c>
      <c r="AA25" s="40">
        <v>7180</v>
      </c>
      <c r="AB25" s="40">
        <v>7105</v>
      </c>
      <c r="AC25" s="40">
        <v>7307</v>
      </c>
      <c r="AD25" s="40">
        <v>7478</v>
      </c>
      <c r="AE25" s="40">
        <v>7648</v>
      </c>
      <c r="AF25" s="4" t="s">
        <v>7</v>
      </c>
      <c r="AG25" s="141"/>
    </row>
    <row r="26" spans="1:34" x14ac:dyDescent="0.2">
      <c r="A26" s="80"/>
      <c r="B26" s="81"/>
      <c r="C26" s="82"/>
      <c r="D26" s="82"/>
      <c r="E26" s="82"/>
      <c r="F26" s="82"/>
      <c r="G26" s="82"/>
      <c r="H26" s="82"/>
      <c r="I26" s="82"/>
      <c r="J26" s="82"/>
      <c r="K26" s="82"/>
      <c r="L26" s="71"/>
      <c r="M26" s="34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</row>
    <row r="27" spans="1:34" ht="15" x14ac:dyDescent="0.25">
      <c r="A27" s="138" t="s">
        <v>0</v>
      </c>
      <c r="B27" s="139"/>
      <c r="C27" s="99">
        <v>1995</v>
      </c>
      <c r="D27" s="99">
        <v>1996</v>
      </c>
      <c r="E27" s="99">
        <v>1997</v>
      </c>
      <c r="F27" s="99">
        <v>1998</v>
      </c>
      <c r="G27" s="99">
        <v>1999</v>
      </c>
      <c r="H27" s="99">
        <v>2000</v>
      </c>
      <c r="I27" s="99">
        <v>2001</v>
      </c>
      <c r="J27" s="99">
        <v>2002</v>
      </c>
      <c r="K27" s="99">
        <v>2003</v>
      </c>
      <c r="L27" s="99">
        <v>2004</v>
      </c>
      <c r="M27" s="99">
        <v>2005</v>
      </c>
      <c r="N27" s="99">
        <v>2006</v>
      </c>
      <c r="O27" s="99">
        <v>2007</v>
      </c>
      <c r="P27" s="99">
        <v>2008</v>
      </c>
      <c r="Q27" s="99">
        <v>2009</v>
      </c>
      <c r="R27" s="99">
        <v>2010</v>
      </c>
      <c r="S27" s="99">
        <v>2011</v>
      </c>
      <c r="T27" s="99">
        <v>2012</v>
      </c>
      <c r="U27" s="99">
        <v>2013</v>
      </c>
      <c r="V27" s="99">
        <v>2014</v>
      </c>
      <c r="W27" s="113">
        <v>2015</v>
      </c>
      <c r="X27" s="113">
        <v>2016</v>
      </c>
      <c r="Y27" s="113">
        <v>2017</v>
      </c>
      <c r="Z27" s="113">
        <v>2018</v>
      </c>
      <c r="AA27" s="113">
        <v>2019</v>
      </c>
      <c r="AB27" s="113">
        <v>2020</v>
      </c>
      <c r="AC27" s="120">
        <v>2021</v>
      </c>
      <c r="AD27" s="113">
        <v>2022</v>
      </c>
      <c r="AE27" s="127">
        <v>2023</v>
      </c>
      <c r="AF27" s="145" t="s">
        <v>0</v>
      </c>
      <c r="AG27" s="146"/>
    </row>
    <row r="28" spans="1:34" ht="27" x14ac:dyDescent="0.2">
      <c r="A28" s="140" t="s">
        <v>2</v>
      </c>
      <c r="B28" s="73" t="s">
        <v>38</v>
      </c>
      <c r="C28" s="1">
        <v>12435</v>
      </c>
      <c r="D28" s="1">
        <v>11767</v>
      </c>
      <c r="E28" s="1">
        <v>11632</v>
      </c>
      <c r="F28" s="1">
        <v>11260</v>
      </c>
      <c r="G28" s="1">
        <v>11306</v>
      </c>
      <c r="H28" s="1">
        <v>10941</v>
      </c>
      <c r="I28" s="1">
        <v>10448</v>
      </c>
      <c r="J28" s="1">
        <v>10529</v>
      </c>
      <c r="K28" s="1">
        <v>9972</v>
      </c>
      <c r="L28" s="38">
        <v>10149</v>
      </c>
      <c r="M28" s="47">
        <v>9954</v>
      </c>
      <c r="N28" s="47">
        <v>10293</v>
      </c>
      <c r="O28" s="38">
        <v>10554</v>
      </c>
      <c r="P28" s="47">
        <v>10782</v>
      </c>
      <c r="Q28" s="47">
        <v>10636</v>
      </c>
      <c r="R28" s="47">
        <v>10797</v>
      </c>
      <c r="S28" s="47">
        <v>11403</v>
      </c>
      <c r="T28" s="47">
        <v>11749</v>
      </c>
      <c r="U28" s="47">
        <v>11899</v>
      </c>
      <c r="V28" s="47">
        <v>11966</v>
      </c>
      <c r="W28" s="47">
        <v>11588</v>
      </c>
      <c r="X28" s="47">
        <v>11735</v>
      </c>
      <c r="Y28" s="47">
        <v>12037</v>
      </c>
      <c r="Z28" s="47">
        <v>12401</v>
      </c>
      <c r="AA28" s="47">
        <v>12706</v>
      </c>
      <c r="AB28" s="47">
        <v>12439</v>
      </c>
      <c r="AC28" s="47">
        <v>12351</v>
      </c>
      <c r="AD28" s="47">
        <v>12391</v>
      </c>
      <c r="AE28" s="47" t="s">
        <v>18</v>
      </c>
      <c r="AF28" s="73" t="s">
        <v>38</v>
      </c>
      <c r="AG28" s="140" t="s">
        <v>2</v>
      </c>
      <c r="AH28" s="98"/>
    </row>
    <row r="29" spans="1:34" ht="27" x14ac:dyDescent="0.2">
      <c r="A29" s="140"/>
      <c r="B29" s="2" t="s">
        <v>65</v>
      </c>
      <c r="C29" s="69">
        <v>1377200</v>
      </c>
      <c r="D29" s="69">
        <v>1146500</v>
      </c>
      <c r="E29" s="69">
        <v>1244400</v>
      </c>
      <c r="F29" s="69">
        <v>1280700</v>
      </c>
      <c r="G29" s="69">
        <v>1290700</v>
      </c>
      <c r="H29" s="69">
        <v>1626500</v>
      </c>
      <c r="I29" s="69">
        <v>1630500</v>
      </c>
      <c r="J29" s="69">
        <v>1781149</v>
      </c>
      <c r="K29" s="69">
        <v>1718464</v>
      </c>
      <c r="L29" s="31">
        <v>1721236</v>
      </c>
      <c r="M29" s="48">
        <v>1806866</v>
      </c>
      <c r="N29" s="48">
        <v>2073053</v>
      </c>
      <c r="O29" s="31">
        <v>2230253</v>
      </c>
      <c r="P29" s="48">
        <v>2446910</v>
      </c>
      <c r="Q29" s="48">
        <v>2098270</v>
      </c>
      <c r="R29" s="48">
        <v>2106112</v>
      </c>
      <c r="S29" s="48">
        <v>2336039</v>
      </c>
      <c r="T29" s="48">
        <v>2361207</v>
      </c>
      <c r="U29" s="48">
        <v>2418462</v>
      </c>
      <c r="V29" s="48">
        <v>2469008</v>
      </c>
      <c r="W29" s="48">
        <v>2508733</v>
      </c>
      <c r="X29" s="48">
        <v>2557845</v>
      </c>
      <c r="Y29" s="48">
        <v>2652258</v>
      </c>
      <c r="Z29" s="48">
        <v>2751358</v>
      </c>
      <c r="AA29" s="48">
        <v>2676752</v>
      </c>
      <c r="AB29" s="48">
        <v>2719183</v>
      </c>
      <c r="AC29" s="48">
        <v>3074318</v>
      </c>
      <c r="AD29" s="48">
        <v>3779834</v>
      </c>
      <c r="AE29" s="48" t="s">
        <v>18</v>
      </c>
      <c r="AF29" s="2" t="s">
        <v>65</v>
      </c>
      <c r="AG29" s="140"/>
      <c r="AH29" s="98"/>
    </row>
    <row r="30" spans="1:34" ht="17.25" customHeight="1" x14ac:dyDescent="0.2">
      <c r="A30" s="140"/>
      <c r="B30" s="3" t="s">
        <v>39</v>
      </c>
      <c r="C30" s="69">
        <v>100300</v>
      </c>
      <c r="D30" s="69">
        <v>66800</v>
      </c>
      <c r="E30" s="69">
        <v>67400</v>
      </c>
      <c r="F30" s="69">
        <v>80700</v>
      </c>
      <c r="G30" s="69">
        <v>88100</v>
      </c>
      <c r="H30" s="69">
        <v>170300</v>
      </c>
      <c r="I30" s="69">
        <v>260700</v>
      </c>
      <c r="J30" s="69">
        <v>430062</v>
      </c>
      <c r="K30" s="69">
        <v>509175</v>
      </c>
      <c r="L30" s="31">
        <v>468465</v>
      </c>
      <c r="M30" s="48">
        <v>556973</v>
      </c>
      <c r="N30" s="48">
        <v>620070</v>
      </c>
      <c r="O30" s="31">
        <v>715381</v>
      </c>
      <c r="P30" s="48">
        <v>758696</v>
      </c>
      <c r="Q30" s="48">
        <v>650594</v>
      </c>
      <c r="R30" s="48">
        <v>639730</v>
      </c>
      <c r="S30" s="48">
        <v>691373</v>
      </c>
      <c r="T30" s="48">
        <v>720812</v>
      </c>
      <c r="U30" s="48">
        <v>731941</v>
      </c>
      <c r="V30" s="48">
        <v>751355</v>
      </c>
      <c r="W30" s="48">
        <v>781572</v>
      </c>
      <c r="X30" s="48">
        <v>797378</v>
      </c>
      <c r="Y30" s="48">
        <v>841823</v>
      </c>
      <c r="Z30" s="48">
        <v>878827</v>
      </c>
      <c r="AA30" s="48">
        <v>808283</v>
      </c>
      <c r="AB30" s="48">
        <v>831005</v>
      </c>
      <c r="AC30" s="48">
        <v>1094422</v>
      </c>
      <c r="AD30" s="48">
        <v>1460612</v>
      </c>
      <c r="AE30" s="48" t="s">
        <v>18</v>
      </c>
      <c r="AF30" s="3" t="s">
        <v>39</v>
      </c>
      <c r="AG30" s="140"/>
      <c r="AH30" s="98"/>
    </row>
    <row r="31" spans="1:34" ht="17.25" customHeight="1" x14ac:dyDescent="0.2">
      <c r="A31" s="140"/>
      <c r="B31" s="2" t="s">
        <v>40</v>
      </c>
      <c r="C31" s="85">
        <f>C30*100/C29</f>
        <v>7.2828928260238168</v>
      </c>
      <c r="D31" s="85">
        <f t="shared" ref="D31:G31" si="1">D30*100/D29</f>
        <v>5.8264282599215003</v>
      </c>
      <c r="E31" s="85">
        <f t="shared" si="1"/>
        <v>5.4162648666023783</v>
      </c>
      <c r="F31" s="85">
        <f t="shared" si="1"/>
        <v>6.301241508550012</v>
      </c>
      <c r="G31" s="85">
        <f t="shared" si="1"/>
        <v>6.8257534671108697</v>
      </c>
      <c r="H31" s="85">
        <v>10.470335075315093</v>
      </c>
      <c r="I31" s="85">
        <v>15.988960441582337</v>
      </c>
      <c r="J31" s="85">
        <v>24.14520065418446</v>
      </c>
      <c r="K31" s="85">
        <v>29.62965764775986</v>
      </c>
      <c r="L31" s="85">
        <v>27.216779105247625</v>
      </c>
      <c r="M31" s="85">
        <v>30.825362810523856</v>
      </c>
      <c r="N31" s="85">
        <v>29.910957414016913</v>
      </c>
      <c r="O31" s="85">
        <v>32.076226329479212</v>
      </c>
      <c r="P31" s="85">
        <v>31.006289565206732</v>
      </c>
      <c r="Q31" s="85">
        <v>31.006209877661121</v>
      </c>
      <c r="R31" s="85">
        <v>30.374927829099306</v>
      </c>
      <c r="S31" s="85">
        <v>29.59595280729474</v>
      </c>
      <c r="T31" s="85">
        <v>30.52726846904994</v>
      </c>
      <c r="U31" s="85">
        <v>30.264730229377182</v>
      </c>
      <c r="V31" s="85">
        <v>30.431452631988233</v>
      </c>
      <c r="W31" s="107">
        <v>31.2</v>
      </c>
      <c r="X31" s="107">
        <v>31.2</v>
      </c>
      <c r="Y31" s="107">
        <v>31.7</v>
      </c>
      <c r="Z31" s="107">
        <v>31.9</v>
      </c>
      <c r="AA31" s="107">
        <v>30.19640967859555</v>
      </c>
      <c r="AB31" s="107">
        <v>30.560833897534664</v>
      </c>
      <c r="AC31" s="107">
        <v>35.6</v>
      </c>
      <c r="AD31" s="107">
        <v>38.6</v>
      </c>
      <c r="AE31" s="107" t="s">
        <v>18</v>
      </c>
      <c r="AF31" s="2" t="s">
        <v>40</v>
      </c>
      <c r="AG31" s="140"/>
    </row>
    <row r="32" spans="1:34" ht="27" x14ac:dyDescent="0.2">
      <c r="A32" s="140"/>
      <c r="B32" s="88" t="s">
        <v>36</v>
      </c>
      <c r="C32" s="54">
        <v>7597</v>
      </c>
      <c r="D32" s="54">
        <v>7653</v>
      </c>
      <c r="E32" s="54">
        <v>6820</v>
      </c>
      <c r="F32" s="54">
        <v>5921</v>
      </c>
      <c r="G32" s="54">
        <v>5523</v>
      </c>
      <c r="H32" s="54">
        <v>4197</v>
      </c>
      <c r="I32" s="54">
        <v>3544</v>
      </c>
      <c r="J32" s="54">
        <v>3106</v>
      </c>
      <c r="K32" s="54">
        <v>2832</v>
      </c>
      <c r="L32" s="93">
        <v>2763</v>
      </c>
      <c r="M32" s="94">
        <v>2646</v>
      </c>
      <c r="N32" s="94">
        <v>2540</v>
      </c>
      <c r="O32" s="93">
        <v>2431</v>
      </c>
      <c r="P32" s="94">
        <v>2289</v>
      </c>
      <c r="Q32" s="94">
        <v>1823</v>
      </c>
      <c r="R32" s="95">
        <v>2030</v>
      </c>
      <c r="S32" s="95">
        <v>2058</v>
      </c>
      <c r="T32" s="95">
        <v>2194</v>
      </c>
      <c r="U32" s="95">
        <v>2166</v>
      </c>
      <c r="V32" s="95">
        <v>2248</v>
      </c>
      <c r="W32" s="95">
        <v>2238</v>
      </c>
      <c r="X32" s="95">
        <v>2226</v>
      </c>
      <c r="Y32" s="95">
        <v>2260</v>
      </c>
      <c r="Z32" s="95">
        <v>2394</v>
      </c>
      <c r="AA32" s="95">
        <v>2571</v>
      </c>
      <c r="AB32" s="95">
        <v>2503</v>
      </c>
      <c r="AC32" s="95">
        <v>2481</v>
      </c>
      <c r="AD32" s="95">
        <v>2528</v>
      </c>
      <c r="AE32" s="95" t="s">
        <v>18</v>
      </c>
      <c r="AF32" s="90" t="s">
        <v>36</v>
      </c>
      <c r="AG32" s="140"/>
    </row>
    <row r="33" spans="1:33" ht="27" x14ac:dyDescent="0.2">
      <c r="A33" s="141"/>
      <c r="B33" s="74" t="s">
        <v>37</v>
      </c>
      <c r="C33" s="59">
        <v>538100</v>
      </c>
      <c r="D33" s="59">
        <v>598800</v>
      </c>
      <c r="E33" s="59">
        <v>576400</v>
      </c>
      <c r="F33" s="59">
        <v>500800</v>
      </c>
      <c r="G33" s="59">
        <v>538400</v>
      </c>
      <c r="H33" s="59">
        <v>364900</v>
      </c>
      <c r="I33" s="59">
        <v>377100</v>
      </c>
      <c r="J33" s="59">
        <v>366991</v>
      </c>
      <c r="K33" s="59">
        <v>383700</v>
      </c>
      <c r="L33" s="60">
        <v>325753</v>
      </c>
      <c r="M33" s="60">
        <v>348665</v>
      </c>
      <c r="N33" s="60">
        <v>376980</v>
      </c>
      <c r="O33" s="60">
        <v>298407</v>
      </c>
      <c r="P33" s="60">
        <v>303084</v>
      </c>
      <c r="Q33" s="60">
        <v>238419</v>
      </c>
      <c r="R33" s="60">
        <v>238420</v>
      </c>
      <c r="S33" s="60">
        <v>272031</v>
      </c>
      <c r="T33" s="60">
        <v>321294</v>
      </c>
      <c r="U33" s="60">
        <v>324706</v>
      </c>
      <c r="V33" s="60">
        <v>355671</v>
      </c>
      <c r="W33" s="60">
        <v>370106</v>
      </c>
      <c r="X33" s="60">
        <v>367656</v>
      </c>
      <c r="Y33" s="60">
        <v>371091</v>
      </c>
      <c r="Z33" s="60">
        <v>377877</v>
      </c>
      <c r="AA33" s="60">
        <v>391357</v>
      </c>
      <c r="AB33" s="60">
        <v>406778</v>
      </c>
      <c r="AC33" s="60">
        <v>395468</v>
      </c>
      <c r="AD33" s="60">
        <v>432002</v>
      </c>
      <c r="AE33" s="60" t="s">
        <v>18</v>
      </c>
      <c r="AF33" s="74" t="s">
        <v>37</v>
      </c>
      <c r="AG33" s="141"/>
    </row>
    <row r="34" spans="1:33" ht="27" x14ac:dyDescent="0.2">
      <c r="A34" s="140" t="s">
        <v>15</v>
      </c>
      <c r="B34" s="62" t="s">
        <v>63</v>
      </c>
      <c r="C34" s="37">
        <v>4066.9940000000001</v>
      </c>
      <c r="D34" s="37">
        <v>4046.7190000000001</v>
      </c>
      <c r="E34" s="37">
        <v>4060.9259999999999</v>
      </c>
      <c r="F34" s="37">
        <v>4074.721</v>
      </c>
      <c r="G34" s="37">
        <v>3938.0740000000001</v>
      </c>
      <c r="H34" s="13">
        <v>3788.5169999999998</v>
      </c>
      <c r="I34" s="37">
        <v>3900.1840000000002</v>
      </c>
      <c r="J34" s="37">
        <v>4096.5860000000002</v>
      </c>
      <c r="K34" s="13">
        <v>4196.1909999999998</v>
      </c>
      <c r="L34" s="13">
        <v>4336.5910000000003</v>
      </c>
      <c r="M34" s="13">
        <v>4332.5600000000004</v>
      </c>
      <c r="N34" s="13">
        <v>4647.2489999999998</v>
      </c>
      <c r="O34" s="43">
        <v>4884.0860000000002</v>
      </c>
      <c r="P34" s="13">
        <v>5140.9849999999997</v>
      </c>
      <c r="Q34" s="13">
        <v>5034.6480000000001</v>
      </c>
      <c r="R34" s="13">
        <v>5223.03</v>
      </c>
      <c r="S34" s="13">
        <v>5340.7610000000004</v>
      </c>
      <c r="T34" s="55">
        <v>5471.4830000000002</v>
      </c>
      <c r="U34" s="55">
        <v>5591.39</v>
      </c>
      <c r="V34" s="55">
        <v>5862.8549999999996</v>
      </c>
      <c r="W34" s="55">
        <v>5925.366</v>
      </c>
      <c r="X34" s="55">
        <v>6407.1490000000003</v>
      </c>
      <c r="Y34" s="55">
        <v>6694.3109999999997</v>
      </c>
      <c r="Z34" s="55">
        <v>6807</v>
      </c>
      <c r="AA34" s="55">
        <v>7253</v>
      </c>
      <c r="AB34" s="55">
        <v>7375</v>
      </c>
      <c r="AC34" s="55">
        <v>7717</v>
      </c>
      <c r="AD34" s="55" t="s">
        <v>18</v>
      </c>
      <c r="AE34" s="55" t="s">
        <v>18</v>
      </c>
      <c r="AF34" s="62" t="s">
        <v>63</v>
      </c>
      <c r="AG34" s="128" t="s">
        <v>15</v>
      </c>
    </row>
    <row r="35" spans="1:33" x14ac:dyDescent="0.2">
      <c r="A35" s="140"/>
      <c r="B35" s="14" t="s">
        <v>14</v>
      </c>
      <c r="C35" s="84">
        <v>11.129892372986035</v>
      </c>
      <c r="D35" s="84">
        <v>-0.49852544655831821</v>
      </c>
      <c r="E35" s="84">
        <f>E34*100/D34-100</f>
        <v>0.35107453717442638</v>
      </c>
      <c r="F35" s="84">
        <f t="shared" ref="F35:AC35" si="2">F34*100/E34-100</f>
        <v>0.33970084655568655</v>
      </c>
      <c r="G35" s="84">
        <f t="shared" si="2"/>
        <v>-3.3535302171608805</v>
      </c>
      <c r="H35" s="84">
        <f t="shared" si="2"/>
        <v>-3.797719392779328</v>
      </c>
      <c r="I35" s="84">
        <f t="shared" si="2"/>
        <v>2.9475121795678945</v>
      </c>
      <c r="J35" s="84">
        <f t="shared" si="2"/>
        <v>5.0357111356797617</v>
      </c>
      <c r="K35" s="84">
        <f t="shared" si="2"/>
        <v>2.4314148415290049</v>
      </c>
      <c r="L35" s="84">
        <f t="shared" si="2"/>
        <v>3.3458915478347109</v>
      </c>
      <c r="M35" s="84">
        <f t="shared" si="2"/>
        <v>-9.2953197569244139E-2</v>
      </c>
      <c r="N35" s="84">
        <f t="shared" si="2"/>
        <v>7.263350074782565</v>
      </c>
      <c r="O35" s="84">
        <f t="shared" si="2"/>
        <v>5.0962838444852139</v>
      </c>
      <c r="P35" s="84">
        <f t="shared" si="2"/>
        <v>5.25991966562421</v>
      </c>
      <c r="Q35" s="84">
        <f t="shared" si="2"/>
        <v>-2.0684168500783358</v>
      </c>
      <c r="R35" s="84">
        <f t="shared" si="2"/>
        <v>3.7417114364301085</v>
      </c>
      <c r="S35" s="84">
        <f t="shared" si="2"/>
        <v>2.2540747420558773</v>
      </c>
      <c r="T35" s="84">
        <f t="shared" si="2"/>
        <v>2.4476287180796845</v>
      </c>
      <c r="U35" s="84">
        <f t="shared" si="2"/>
        <v>2.1914899488858879</v>
      </c>
      <c r="V35" s="84">
        <f t="shared" si="2"/>
        <v>4.8550539311333978</v>
      </c>
      <c r="W35" s="84">
        <f t="shared" si="2"/>
        <v>1.0662211499346341</v>
      </c>
      <c r="X35" s="84">
        <f t="shared" si="2"/>
        <v>8.1308563892930863</v>
      </c>
      <c r="Y35" s="84">
        <f t="shared" si="2"/>
        <v>4.4818998278329332</v>
      </c>
      <c r="Z35" s="84">
        <f t="shared" si="2"/>
        <v>1.6833547171620893</v>
      </c>
      <c r="AA35" s="84">
        <f t="shared" si="2"/>
        <v>6.5520787424709823</v>
      </c>
      <c r="AB35" s="84">
        <f t="shared" si="2"/>
        <v>1.6820625947883627</v>
      </c>
      <c r="AC35" s="84">
        <f t="shared" si="2"/>
        <v>4.6372881355932236</v>
      </c>
      <c r="AD35" s="12" t="s">
        <v>18</v>
      </c>
      <c r="AE35" s="12" t="s">
        <v>18</v>
      </c>
      <c r="AF35" s="14" t="s">
        <v>14</v>
      </c>
      <c r="AG35" s="140"/>
    </row>
    <row r="36" spans="1:33" ht="27" x14ac:dyDescent="0.2">
      <c r="A36" s="140"/>
      <c r="B36" s="74" t="s">
        <v>64</v>
      </c>
      <c r="C36" s="40">
        <v>14723</v>
      </c>
      <c r="D36" s="40">
        <v>14419</v>
      </c>
      <c r="E36" s="40">
        <v>14244</v>
      </c>
      <c r="F36" s="40">
        <v>14146</v>
      </c>
      <c r="G36" s="40">
        <v>13624</v>
      </c>
      <c r="H36" s="19">
        <v>13123</v>
      </c>
      <c r="I36" s="40">
        <v>13592</v>
      </c>
      <c r="J36" s="40">
        <v>14412</v>
      </c>
      <c r="K36" s="19">
        <v>14889</v>
      </c>
      <c r="L36" s="19">
        <v>15508</v>
      </c>
      <c r="M36" s="19">
        <v>15626</v>
      </c>
      <c r="N36" s="19">
        <v>16911</v>
      </c>
      <c r="O36" s="19">
        <v>17947</v>
      </c>
      <c r="P36" s="19">
        <v>19090</v>
      </c>
      <c r="Q36" s="19">
        <v>18880</v>
      </c>
      <c r="R36" s="19">
        <v>19767</v>
      </c>
      <c r="S36" s="19">
        <v>20388</v>
      </c>
      <c r="T36" s="92">
        <v>21039</v>
      </c>
      <c r="U36" s="92">
        <v>21638</v>
      </c>
      <c r="V36" s="92">
        <v>22758</v>
      </c>
      <c r="W36" s="92">
        <v>22964</v>
      </c>
      <c r="X36" s="60">
        <v>24798</v>
      </c>
      <c r="Y36" s="60">
        <v>25930</v>
      </c>
      <c r="Z36" s="60">
        <v>26397</v>
      </c>
      <c r="AA36" s="60">
        <v>28118</v>
      </c>
      <c r="AB36" s="60">
        <v>28556</v>
      </c>
      <c r="AC36" s="60">
        <v>29877</v>
      </c>
      <c r="AD36" s="60" t="s">
        <v>18</v>
      </c>
      <c r="AE36" s="60" t="s">
        <v>18</v>
      </c>
      <c r="AF36" s="74" t="s">
        <v>64</v>
      </c>
      <c r="AG36" s="141"/>
    </row>
    <row r="37" spans="1:33" ht="18" customHeight="1" x14ac:dyDescent="0.2">
      <c r="A37" s="142" t="s">
        <v>3</v>
      </c>
      <c r="B37" s="36" t="s">
        <v>28</v>
      </c>
      <c r="C37" s="76" t="s">
        <v>13</v>
      </c>
      <c r="D37" s="86" t="s">
        <v>13</v>
      </c>
      <c r="E37" s="86" t="s">
        <v>13</v>
      </c>
      <c r="F37" s="37">
        <v>2767</v>
      </c>
      <c r="G37" s="37">
        <v>2740</v>
      </c>
      <c r="H37" s="37">
        <v>2510</v>
      </c>
      <c r="I37" s="37">
        <v>2438</v>
      </c>
      <c r="J37" s="37">
        <v>2091</v>
      </c>
      <c r="K37" s="37">
        <v>2712</v>
      </c>
      <c r="L37" s="46">
        <v>3129</v>
      </c>
      <c r="M37" s="55">
        <v>2890</v>
      </c>
      <c r="N37" s="55">
        <v>2717</v>
      </c>
      <c r="O37" s="46">
        <v>2496</v>
      </c>
      <c r="P37" s="55">
        <v>2450</v>
      </c>
      <c r="Q37" s="55">
        <v>2338</v>
      </c>
      <c r="R37" s="55">
        <v>2369</v>
      </c>
      <c r="S37" s="55">
        <v>2214</v>
      </c>
      <c r="T37" s="55">
        <v>1751</v>
      </c>
      <c r="U37" s="55">
        <v>1756</v>
      </c>
      <c r="V37" s="55">
        <v>1746</v>
      </c>
      <c r="W37" s="55">
        <v>1550</v>
      </c>
      <c r="X37" s="55">
        <v>1544</v>
      </c>
      <c r="Y37" s="55">
        <v>1459</v>
      </c>
      <c r="Z37" s="55">
        <v>1569</v>
      </c>
      <c r="AA37" s="55">
        <v>1501</v>
      </c>
      <c r="AB37" s="55">
        <v>1502</v>
      </c>
      <c r="AC37" s="55">
        <v>1515</v>
      </c>
      <c r="AD37" s="55">
        <v>1566</v>
      </c>
      <c r="AE37" s="55">
        <v>1675</v>
      </c>
      <c r="AF37" s="62" t="s">
        <v>28</v>
      </c>
      <c r="AG37" s="143" t="s">
        <v>3</v>
      </c>
    </row>
    <row r="38" spans="1:33" ht="18" customHeight="1" x14ac:dyDescent="0.2">
      <c r="A38" s="143"/>
      <c r="B38" s="2" t="s">
        <v>31</v>
      </c>
      <c r="C38" s="53" t="s">
        <v>13</v>
      </c>
      <c r="D38" s="53" t="s">
        <v>13</v>
      </c>
      <c r="E38" s="53" t="s">
        <v>13</v>
      </c>
      <c r="F38" s="69">
        <v>2253</v>
      </c>
      <c r="G38" s="69">
        <v>2291</v>
      </c>
      <c r="H38" s="69">
        <v>2211</v>
      </c>
      <c r="I38" s="69">
        <v>2261</v>
      </c>
      <c r="J38" s="69">
        <v>2053</v>
      </c>
      <c r="K38" s="69">
        <v>1924</v>
      </c>
      <c r="L38" s="31">
        <v>1950</v>
      </c>
      <c r="M38" s="48">
        <v>2180</v>
      </c>
      <c r="N38" s="48">
        <v>2173</v>
      </c>
      <c r="O38" s="31">
        <v>2217</v>
      </c>
      <c r="P38" s="48">
        <v>2279</v>
      </c>
      <c r="Q38" s="48">
        <v>2037</v>
      </c>
      <c r="R38" s="48">
        <v>2021</v>
      </c>
      <c r="S38" s="48">
        <v>1980</v>
      </c>
      <c r="T38" s="48">
        <v>1765</v>
      </c>
      <c r="U38" s="48">
        <v>1847</v>
      </c>
      <c r="V38" s="48">
        <v>1755</v>
      </c>
      <c r="W38" s="48">
        <v>1795</v>
      </c>
      <c r="X38" s="48">
        <v>1718</v>
      </c>
      <c r="Y38" s="48">
        <v>1727</v>
      </c>
      <c r="Z38" s="48">
        <v>1721</v>
      </c>
      <c r="AA38" s="48">
        <v>1571</v>
      </c>
      <c r="AB38" s="48">
        <v>1660</v>
      </c>
      <c r="AC38" s="48">
        <v>1423</v>
      </c>
      <c r="AD38" s="48">
        <v>1487</v>
      </c>
      <c r="AE38" s="48">
        <v>1504</v>
      </c>
      <c r="AF38" s="2" t="s">
        <v>31</v>
      </c>
      <c r="AG38" s="143"/>
    </row>
    <row r="39" spans="1:33" ht="25.5" x14ac:dyDescent="0.2">
      <c r="A39" s="144"/>
      <c r="B39" s="4" t="s">
        <v>26</v>
      </c>
      <c r="C39" s="91" t="s">
        <v>30</v>
      </c>
      <c r="D39" s="91" t="s">
        <v>30</v>
      </c>
      <c r="E39" s="91" t="s">
        <v>30</v>
      </c>
      <c r="F39" s="40">
        <f t="shared" ref="F39:AE39" si="3">F37-F38</f>
        <v>514</v>
      </c>
      <c r="G39" s="40">
        <f t="shared" si="3"/>
        <v>449</v>
      </c>
      <c r="H39" s="40">
        <f t="shared" si="3"/>
        <v>299</v>
      </c>
      <c r="I39" s="40">
        <f t="shared" si="3"/>
        <v>177</v>
      </c>
      <c r="J39" s="40">
        <f t="shared" si="3"/>
        <v>38</v>
      </c>
      <c r="K39" s="40">
        <f t="shared" si="3"/>
        <v>788</v>
      </c>
      <c r="L39" s="40">
        <f t="shared" si="3"/>
        <v>1179</v>
      </c>
      <c r="M39" s="40">
        <f t="shared" si="3"/>
        <v>710</v>
      </c>
      <c r="N39" s="40">
        <f t="shared" si="3"/>
        <v>544</v>
      </c>
      <c r="O39" s="40">
        <f t="shared" si="3"/>
        <v>279</v>
      </c>
      <c r="P39" s="40">
        <f t="shared" si="3"/>
        <v>171</v>
      </c>
      <c r="Q39" s="40">
        <f t="shared" si="3"/>
        <v>301</v>
      </c>
      <c r="R39" s="40">
        <f t="shared" si="3"/>
        <v>348</v>
      </c>
      <c r="S39" s="40">
        <f t="shared" si="3"/>
        <v>234</v>
      </c>
      <c r="T39" s="40">
        <f t="shared" si="3"/>
        <v>-14</v>
      </c>
      <c r="U39" s="40">
        <f t="shared" si="3"/>
        <v>-91</v>
      </c>
      <c r="V39" s="40">
        <f t="shared" si="3"/>
        <v>-9</v>
      </c>
      <c r="W39" s="40">
        <f t="shared" si="3"/>
        <v>-245</v>
      </c>
      <c r="X39" s="40">
        <f t="shared" si="3"/>
        <v>-174</v>
      </c>
      <c r="Y39" s="40">
        <f t="shared" si="3"/>
        <v>-268</v>
      </c>
      <c r="Z39" s="40">
        <f t="shared" si="3"/>
        <v>-152</v>
      </c>
      <c r="AA39" s="40">
        <f t="shared" si="3"/>
        <v>-70</v>
      </c>
      <c r="AB39" s="40">
        <f t="shared" si="3"/>
        <v>-158</v>
      </c>
      <c r="AC39" s="40">
        <f t="shared" si="3"/>
        <v>92</v>
      </c>
      <c r="AD39" s="40">
        <f t="shared" si="3"/>
        <v>79</v>
      </c>
      <c r="AE39" s="40">
        <f t="shared" si="3"/>
        <v>171</v>
      </c>
      <c r="AF39" s="4" t="s">
        <v>29</v>
      </c>
      <c r="AG39" s="143"/>
    </row>
    <row r="40" spans="1:33" ht="22.9" customHeight="1" x14ac:dyDescent="0.2">
      <c r="A40" s="128" t="s">
        <v>71</v>
      </c>
      <c r="B40" s="62" t="s">
        <v>69</v>
      </c>
      <c r="C40" s="13">
        <v>4153</v>
      </c>
      <c r="D40" s="13">
        <v>4453</v>
      </c>
      <c r="E40" s="13">
        <v>5130</v>
      </c>
      <c r="F40" s="13">
        <v>5038</v>
      </c>
      <c r="G40" s="13">
        <v>5132</v>
      </c>
      <c r="H40" s="13">
        <v>5026</v>
      </c>
      <c r="I40" s="13">
        <v>4329</v>
      </c>
      <c r="J40" s="13">
        <v>4079</v>
      </c>
      <c r="K40" s="13">
        <v>3914</v>
      </c>
      <c r="L40" s="43">
        <v>4120</v>
      </c>
      <c r="M40" s="13">
        <v>4273</v>
      </c>
      <c r="N40" s="13">
        <v>4275</v>
      </c>
      <c r="O40" s="43">
        <v>4349</v>
      </c>
      <c r="P40" s="13">
        <v>4591</v>
      </c>
      <c r="Q40" s="13">
        <v>4591</v>
      </c>
      <c r="R40" s="13">
        <v>4717</v>
      </c>
      <c r="S40" s="13">
        <v>4670</v>
      </c>
      <c r="T40" s="13">
        <v>4793</v>
      </c>
      <c r="U40" s="13">
        <v>4840</v>
      </c>
      <c r="V40" s="13">
        <v>5136</v>
      </c>
      <c r="W40" s="13">
        <v>5255</v>
      </c>
      <c r="X40" s="13">
        <v>5004</v>
      </c>
      <c r="Y40" s="13">
        <v>5206</v>
      </c>
      <c r="Z40" s="13">
        <v>5321</v>
      </c>
      <c r="AA40" s="13">
        <v>5528</v>
      </c>
      <c r="AB40" s="13">
        <v>4245</v>
      </c>
      <c r="AC40" s="13">
        <v>5367</v>
      </c>
      <c r="AD40" s="13">
        <v>5207</v>
      </c>
      <c r="AE40" s="13" t="s">
        <v>18</v>
      </c>
      <c r="AF40" s="62" t="s">
        <v>69</v>
      </c>
      <c r="AG40" s="128" t="s">
        <v>71</v>
      </c>
    </row>
    <row r="41" spans="1:33" ht="22.9" customHeight="1" x14ac:dyDescent="0.2">
      <c r="A41" s="129"/>
      <c r="B41" s="14" t="s">
        <v>70</v>
      </c>
      <c r="C41" s="12">
        <v>114806</v>
      </c>
      <c r="D41" s="12">
        <v>156111</v>
      </c>
      <c r="E41" s="12">
        <v>153431</v>
      </c>
      <c r="F41" s="12">
        <v>143321</v>
      </c>
      <c r="G41" s="12">
        <v>143027</v>
      </c>
      <c r="H41" s="12">
        <v>131473</v>
      </c>
      <c r="I41" s="12">
        <v>125301</v>
      </c>
      <c r="J41" s="12">
        <v>125231</v>
      </c>
      <c r="K41" s="12">
        <v>127338</v>
      </c>
      <c r="L41" s="42">
        <v>139444</v>
      </c>
      <c r="M41" s="12">
        <v>152790</v>
      </c>
      <c r="N41" s="12">
        <v>169212</v>
      </c>
      <c r="O41" s="42">
        <v>164376</v>
      </c>
      <c r="P41" s="12">
        <v>180445</v>
      </c>
      <c r="Q41" s="12">
        <v>178246</v>
      </c>
      <c r="R41" s="12">
        <v>189539</v>
      </c>
      <c r="S41" s="12">
        <v>188409</v>
      </c>
      <c r="T41" s="12">
        <v>200840</v>
      </c>
      <c r="U41" s="12">
        <v>205592</v>
      </c>
      <c r="V41" s="12">
        <v>216083</v>
      </c>
      <c r="W41" s="12">
        <v>234253</v>
      </c>
      <c r="X41" s="12">
        <v>222234</v>
      </c>
      <c r="Y41" s="12">
        <v>234056</v>
      </c>
      <c r="Z41" s="12">
        <v>238426</v>
      </c>
      <c r="AA41" s="12">
        <v>245802</v>
      </c>
      <c r="AB41" s="12">
        <v>151730</v>
      </c>
      <c r="AC41" s="12">
        <v>151104</v>
      </c>
      <c r="AD41" s="12">
        <v>218847</v>
      </c>
      <c r="AE41" s="12" t="s">
        <v>18</v>
      </c>
      <c r="AF41" s="14" t="s">
        <v>70</v>
      </c>
      <c r="AG41" s="129"/>
    </row>
    <row r="42" spans="1:33" ht="22.9" customHeight="1" x14ac:dyDescent="0.2">
      <c r="A42" s="130"/>
      <c r="B42" s="74" t="s">
        <v>34</v>
      </c>
      <c r="C42" s="56">
        <v>457090</v>
      </c>
      <c r="D42" s="56">
        <v>551551</v>
      </c>
      <c r="E42" s="56">
        <v>556663</v>
      </c>
      <c r="F42" s="56">
        <v>559577</v>
      </c>
      <c r="G42" s="56">
        <v>624988</v>
      </c>
      <c r="H42" s="56">
        <v>538293</v>
      </c>
      <c r="I42" s="56">
        <v>503669</v>
      </c>
      <c r="J42" s="56">
        <v>507415</v>
      </c>
      <c r="K42" s="56">
        <v>506136</v>
      </c>
      <c r="L42" s="44">
        <v>532278</v>
      </c>
      <c r="M42" s="56">
        <v>553169</v>
      </c>
      <c r="N42" s="56">
        <v>563328</v>
      </c>
      <c r="O42" s="44">
        <v>559334</v>
      </c>
      <c r="P42" s="56">
        <v>605899</v>
      </c>
      <c r="Q42" s="56">
        <v>600254</v>
      </c>
      <c r="R42" s="56">
        <v>684295</v>
      </c>
      <c r="S42" s="56">
        <v>678023</v>
      </c>
      <c r="T42" s="56">
        <v>767772</v>
      </c>
      <c r="U42" s="56">
        <v>787200</v>
      </c>
      <c r="V42" s="56">
        <v>811381</v>
      </c>
      <c r="W42" s="56">
        <v>868070</v>
      </c>
      <c r="X42" s="56">
        <v>817380</v>
      </c>
      <c r="Y42" s="56">
        <v>838191</v>
      </c>
      <c r="Z42" s="56">
        <v>871799</v>
      </c>
      <c r="AA42" s="56">
        <v>906761</v>
      </c>
      <c r="AB42" s="56">
        <v>692326</v>
      </c>
      <c r="AC42" s="56">
        <v>693162</v>
      </c>
      <c r="AD42" s="56">
        <v>860490</v>
      </c>
      <c r="AE42" s="56" t="s">
        <v>18</v>
      </c>
      <c r="AF42" s="74" t="s">
        <v>34</v>
      </c>
      <c r="AG42" s="130"/>
    </row>
    <row r="43" spans="1:33" ht="18" customHeight="1" x14ac:dyDescent="0.2">
      <c r="A43" s="140" t="s">
        <v>17</v>
      </c>
      <c r="B43" s="74" t="s">
        <v>25</v>
      </c>
      <c r="C43" s="75" t="s">
        <v>13</v>
      </c>
      <c r="D43" s="75" t="s">
        <v>13</v>
      </c>
      <c r="E43" s="87">
        <v>184</v>
      </c>
      <c r="F43" s="87">
        <v>183</v>
      </c>
      <c r="G43" s="87">
        <v>142</v>
      </c>
      <c r="H43" s="87">
        <v>167</v>
      </c>
      <c r="I43" s="87">
        <v>192</v>
      </c>
      <c r="J43" s="87">
        <v>188</v>
      </c>
      <c r="K43" s="87">
        <v>145</v>
      </c>
      <c r="L43" s="41">
        <v>150</v>
      </c>
      <c r="M43" s="57">
        <v>186</v>
      </c>
      <c r="N43" s="57">
        <v>157</v>
      </c>
      <c r="O43" s="41">
        <v>131</v>
      </c>
      <c r="P43" s="57">
        <v>143</v>
      </c>
      <c r="Q43" s="57">
        <v>161</v>
      </c>
      <c r="R43" s="57">
        <v>115</v>
      </c>
      <c r="S43" s="57">
        <v>117</v>
      </c>
      <c r="T43" s="57">
        <v>92</v>
      </c>
      <c r="U43" s="57">
        <v>89</v>
      </c>
      <c r="V43" s="57">
        <v>60</v>
      </c>
      <c r="W43" s="57">
        <v>68</v>
      </c>
      <c r="X43" s="57">
        <v>79</v>
      </c>
      <c r="Y43" s="57">
        <v>64</v>
      </c>
      <c r="Z43" s="57">
        <v>53</v>
      </c>
      <c r="AA43" s="57">
        <v>46</v>
      </c>
      <c r="AB43" s="57">
        <v>36</v>
      </c>
      <c r="AC43" s="57">
        <v>28</v>
      </c>
      <c r="AD43" s="57">
        <v>32</v>
      </c>
      <c r="AE43" s="57">
        <v>45</v>
      </c>
      <c r="AF43" s="74" t="s">
        <v>25</v>
      </c>
      <c r="AG43" s="128" t="s">
        <v>17</v>
      </c>
    </row>
    <row r="44" spans="1:33" ht="18" customHeight="1" x14ac:dyDescent="0.2">
      <c r="A44" s="140"/>
      <c r="B44" s="58" t="s">
        <v>42</v>
      </c>
      <c r="C44" s="20" t="s">
        <v>13</v>
      </c>
      <c r="D44" s="20" t="s">
        <v>13</v>
      </c>
      <c r="E44" s="20" t="s">
        <v>13</v>
      </c>
      <c r="F44" s="59">
        <v>1161</v>
      </c>
      <c r="G44" s="59">
        <v>1183</v>
      </c>
      <c r="H44" s="59">
        <v>1127</v>
      </c>
      <c r="I44" s="59">
        <v>1108</v>
      </c>
      <c r="J44" s="59">
        <v>1117</v>
      </c>
      <c r="K44" s="59">
        <v>1118</v>
      </c>
      <c r="L44" s="46">
        <v>1105</v>
      </c>
      <c r="M44" s="55">
        <v>1087</v>
      </c>
      <c r="N44" s="55">
        <v>1074</v>
      </c>
      <c r="O44" s="46">
        <v>1036</v>
      </c>
      <c r="P44" s="55">
        <v>981</v>
      </c>
      <c r="Q44" s="60">
        <v>952</v>
      </c>
      <c r="R44" s="67">
        <v>955</v>
      </c>
      <c r="S44" s="67">
        <v>929</v>
      </c>
      <c r="T44" s="67">
        <v>916</v>
      </c>
      <c r="U44" s="67">
        <v>881</v>
      </c>
      <c r="V44" s="67">
        <v>839</v>
      </c>
      <c r="W44" s="67">
        <v>824</v>
      </c>
      <c r="X44" s="67">
        <v>780</v>
      </c>
      <c r="Y44" s="67">
        <v>707</v>
      </c>
      <c r="Z44" s="67">
        <v>649</v>
      </c>
      <c r="AA44" s="67">
        <v>642</v>
      </c>
      <c r="AB44" s="67">
        <v>593</v>
      </c>
      <c r="AC44" s="67">
        <v>537</v>
      </c>
      <c r="AD44" s="67">
        <v>508</v>
      </c>
      <c r="AE44" s="67" t="s">
        <v>18</v>
      </c>
      <c r="AF44" s="58" t="s">
        <v>42</v>
      </c>
      <c r="AG44" s="140"/>
    </row>
    <row r="45" spans="1:33" ht="18" customHeight="1" x14ac:dyDescent="0.2">
      <c r="A45" s="140"/>
      <c r="B45" s="8" t="s">
        <v>33</v>
      </c>
      <c r="C45" s="10">
        <v>2846</v>
      </c>
      <c r="D45" s="10">
        <v>2634</v>
      </c>
      <c r="E45" s="10">
        <v>1929</v>
      </c>
      <c r="F45" s="10">
        <v>1813</v>
      </c>
      <c r="G45" s="10">
        <v>1559</v>
      </c>
      <c r="H45" s="10">
        <v>1353</v>
      </c>
      <c r="I45" s="10">
        <v>1060</v>
      </c>
      <c r="J45" s="35">
        <v>849</v>
      </c>
      <c r="K45" s="10">
        <v>1013</v>
      </c>
      <c r="L45" s="39">
        <v>1082</v>
      </c>
      <c r="M45" s="50">
        <v>950</v>
      </c>
      <c r="N45" s="50">
        <v>875</v>
      </c>
      <c r="O45" s="39">
        <v>734</v>
      </c>
      <c r="P45" s="50">
        <v>694</v>
      </c>
      <c r="Q45" s="50">
        <v>739</v>
      </c>
      <c r="R45" s="50">
        <v>781</v>
      </c>
      <c r="S45" s="50">
        <v>747</v>
      </c>
      <c r="T45" s="50">
        <v>825</v>
      </c>
      <c r="U45" s="50">
        <v>725</v>
      </c>
      <c r="V45" s="50">
        <v>796</v>
      </c>
      <c r="W45" s="50">
        <v>911</v>
      </c>
      <c r="X45" s="50">
        <v>965</v>
      </c>
      <c r="Y45" s="50">
        <v>980</v>
      </c>
      <c r="Z45" s="49">
        <v>1038</v>
      </c>
      <c r="AA45" s="49">
        <v>1040</v>
      </c>
      <c r="AB45" s="49">
        <v>1006</v>
      </c>
      <c r="AC45" s="49">
        <v>1007</v>
      </c>
      <c r="AD45" s="49">
        <v>917</v>
      </c>
      <c r="AE45" s="49">
        <v>635</v>
      </c>
      <c r="AF45" s="63" t="s">
        <v>33</v>
      </c>
      <c r="AG45" s="140"/>
    </row>
    <row r="46" spans="1:33" ht="27" x14ac:dyDescent="0.2">
      <c r="A46" s="141"/>
      <c r="B46" s="8" t="s">
        <v>68</v>
      </c>
      <c r="C46" s="20" t="s">
        <v>13</v>
      </c>
      <c r="D46" s="20" t="s">
        <v>13</v>
      </c>
      <c r="E46" s="20" t="s">
        <v>13</v>
      </c>
      <c r="F46" s="20" t="s">
        <v>13</v>
      </c>
      <c r="G46" s="20" t="s">
        <v>13</v>
      </c>
      <c r="H46" s="20" t="s">
        <v>13</v>
      </c>
      <c r="I46" s="20" t="s">
        <v>13</v>
      </c>
      <c r="J46" s="51">
        <v>14046</v>
      </c>
      <c r="K46" s="51">
        <v>13312</v>
      </c>
      <c r="L46" s="51">
        <v>13716</v>
      </c>
      <c r="M46" s="60">
        <v>14071</v>
      </c>
      <c r="N46" s="51">
        <v>15094</v>
      </c>
      <c r="O46" s="32">
        <v>15257</v>
      </c>
      <c r="P46" s="51">
        <v>15987</v>
      </c>
      <c r="Q46" s="51">
        <v>16348</v>
      </c>
      <c r="R46" s="51">
        <v>16425</v>
      </c>
      <c r="S46" s="51">
        <v>16992</v>
      </c>
      <c r="T46" s="51">
        <v>17753.303823247545</v>
      </c>
      <c r="U46" s="51">
        <v>18158.262157896945</v>
      </c>
      <c r="V46" s="51">
        <v>18692.798316433396</v>
      </c>
      <c r="W46" s="51">
        <v>19052.91290759981</v>
      </c>
      <c r="X46" s="110">
        <v>19611.515274815403</v>
      </c>
      <c r="Y46" s="110">
        <v>20174.322435560152</v>
      </c>
      <c r="Z46" s="110">
        <v>20813.588425182836</v>
      </c>
      <c r="AA46" s="110">
        <v>21355.597597178737</v>
      </c>
      <c r="AB46" s="110">
        <v>21996.107091574599</v>
      </c>
      <c r="AC46" s="110">
        <v>22736.808485701717</v>
      </c>
      <c r="AD46" s="110">
        <v>23694</v>
      </c>
      <c r="AE46" s="110">
        <v>25154.611755229162</v>
      </c>
      <c r="AF46" s="8" t="s">
        <v>68</v>
      </c>
      <c r="AG46" s="141"/>
    </row>
    <row r="47" spans="1:33" ht="16.5" customHeight="1" x14ac:dyDescent="0.2">
      <c r="A47" s="131" t="s">
        <v>50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3"/>
      <c r="N47" s="133"/>
      <c r="O47" s="133"/>
      <c r="P47" s="65"/>
      <c r="Q47" s="65"/>
      <c r="R47" s="65"/>
      <c r="S47" s="65"/>
      <c r="T47" s="70"/>
      <c r="U47" s="101"/>
      <c r="V47" s="103"/>
      <c r="W47" s="106"/>
      <c r="X47" s="108"/>
      <c r="Y47" s="111"/>
      <c r="Z47" s="114"/>
      <c r="AA47" s="116"/>
      <c r="AB47" s="118"/>
      <c r="AC47" s="121"/>
      <c r="AD47" s="123"/>
      <c r="AE47" s="125"/>
    </row>
    <row r="48" spans="1:33" x14ac:dyDescent="0.2">
      <c r="A48" s="131" t="s">
        <v>51</v>
      </c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3"/>
      <c r="N48" s="133"/>
      <c r="O48" s="133"/>
    </row>
    <row r="49" spans="1:15" x14ac:dyDescent="0.2">
      <c r="A49" s="131" t="s">
        <v>52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3"/>
      <c r="N49" s="133"/>
      <c r="O49" s="133"/>
    </row>
    <row r="50" spans="1:15" x14ac:dyDescent="0.2">
      <c r="A50" s="131" t="s">
        <v>53</v>
      </c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3"/>
      <c r="N50" s="133"/>
      <c r="O50" s="133"/>
    </row>
    <row r="51" spans="1:15" x14ac:dyDescent="0.2">
      <c r="A51" s="131" t="s">
        <v>54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3"/>
      <c r="N51" s="133"/>
      <c r="O51" s="133"/>
    </row>
    <row r="52" spans="1:15" x14ac:dyDescent="0.2">
      <c r="A52" s="131" t="s">
        <v>55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3"/>
      <c r="N52" s="133"/>
      <c r="O52" s="133"/>
    </row>
    <row r="53" spans="1:15" x14ac:dyDescent="0.2">
      <c r="A53" s="131" t="s">
        <v>56</v>
      </c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3"/>
      <c r="N53" s="133"/>
      <c r="O53" s="133"/>
    </row>
    <row r="54" spans="1:15" x14ac:dyDescent="0.2">
      <c r="A54" s="131" t="s">
        <v>57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3"/>
      <c r="N54" s="133"/>
      <c r="O54" s="133"/>
    </row>
    <row r="55" spans="1:15" ht="12.4" customHeight="1" x14ac:dyDescent="0.2">
      <c r="A55" s="131" t="s">
        <v>66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3"/>
      <c r="N55" s="133"/>
      <c r="O55" s="133"/>
    </row>
    <row r="56" spans="1:15" x14ac:dyDescent="0.2">
      <c r="A56" s="131" t="s">
        <v>58</v>
      </c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3"/>
      <c r="N56" s="133"/>
      <c r="O56" s="133"/>
    </row>
    <row r="57" spans="1:15" x14ac:dyDescent="0.2">
      <c r="A57" s="131" t="s">
        <v>59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3"/>
      <c r="N57" s="133"/>
      <c r="O57" s="133"/>
    </row>
    <row r="58" spans="1:15" x14ac:dyDescent="0.2">
      <c r="A58" s="131" t="s">
        <v>60</v>
      </c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3"/>
      <c r="N58" s="133"/>
      <c r="O58" s="133"/>
    </row>
    <row r="59" spans="1:15" x14ac:dyDescent="0.2">
      <c r="A59" s="131" t="s">
        <v>62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3"/>
      <c r="N59" s="133"/>
      <c r="O59" s="133"/>
    </row>
  </sheetData>
  <mergeCells count="39">
    <mergeCell ref="A58:O58"/>
    <mergeCell ref="A53:O53"/>
    <mergeCell ref="A54:O54"/>
    <mergeCell ref="A55:O55"/>
    <mergeCell ref="A56:O56"/>
    <mergeCell ref="A57:O57"/>
    <mergeCell ref="A48:O48"/>
    <mergeCell ref="A49:O49"/>
    <mergeCell ref="A50:O50"/>
    <mergeCell ref="A51:O51"/>
    <mergeCell ref="A52:O52"/>
    <mergeCell ref="AG34:AG36"/>
    <mergeCell ref="A34:A36"/>
    <mergeCell ref="C19:C20"/>
    <mergeCell ref="G19:G20"/>
    <mergeCell ref="F19:F20"/>
    <mergeCell ref="E19:E20"/>
    <mergeCell ref="D19:D20"/>
    <mergeCell ref="AG3:AG5"/>
    <mergeCell ref="AG6:AG16"/>
    <mergeCell ref="AG17:AG25"/>
    <mergeCell ref="AF27:AG27"/>
    <mergeCell ref="AG28:AG33"/>
    <mergeCell ref="A40:A42"/>
    <mergeCell ref="AG40:AG42"/>
    <mergeCell ref="A59:O59"/>
    <mergeCell ref="A1:AG1"/>
    <mergeCell ref="A47:O47"/>
    <mergeCell ref="A2:B2"/>
    <mergeCell ref="A3:A5"/>
    <mergeCell ref="A6:A16"/>
    <mergeCell ref="A37:A39"/>
    <mergeCell ref="A43:A46"/>
    <mergeCell ref="A17:A25"/>
    <mergeCell ref="A27:B27"/>
    <mergeCell ref="A28:A33"/>
    <mergeCell ref="AG37:AG39"/>
    <mergeCell ref="AG43:AG46"/>
    <mergeCell ref="AF2:AG2"/>
  </mergeCells>
  <phoneticPr fontId="5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  <rowBreaks count="1" manualBreakCount="1">
    <brk id="25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Lk Leipzig</vt:lpstr>
    </vt:vector>
  </TitlesOfParts>
  <Company>IHK zu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Schumann</dc:creator>
  <cp:lastModifiedBy>Schumann, René IHK zu Leipzig</cp:lastModifiedBy>
  <cp:lastPrinted>2008-11-18T10:20:32Z</cp:lastPrinted>
  <dcterms:created xsi:type="dcterms:W3CDTF">2005-01-06T08:29:07Z</dcterms:created>
  <dcterms:modified xsi:type="dcterms:W3CDTF">2024-03-20T12:41:17Z</dcterms:modified>
</cp:coreProperties>
</file>