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Ausgewählter Kreisstrukturdaten\"/>
    </mc:Choice>
  </mc:AlternateContent>
  <bookViews>
    <workbookView xWindow="480" yWindow="90" windowWidth="15480" windowHeight="10365" tabRatio="681"/>
  </bookViews>
  <sheets>
    <sheet name="Stadt Leipzig" sheetId="2" r:id="rId1"/>
  </sheets>
  <calcPr calcId="162913"/>
</workbook>
</file>

<file path=xl/calcChain.xml><?xml version="1.0" encoding="utf-8"?>
<calcChain xmlns="http://schemas.openxmlformats.org/spreadsheetml/2006/main">
  <c r="AE39" i="2" l="1"/>
  <c r="AC35" i="2" l="1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D39" i="2" l="1"/>
  <c r="C6" i="2" l="1"/>
  <c r="AC39" i="2" l="1"/>
  <c r="AB39" i="2" l="1"/>
  <c r="AA39" i="2" l="1"/>
  <c r="Z39" i="2" l="1"/>
  <c r="Y39" i="2" l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1" i="2" l="1"/>
  <c r="F31" i="2"/>
  <c r="E31" i="2"/>
  <c r="D31" i="2"/>
  <c r="C31" i="2"/>
  <c r="G6" i="2"/>
  <c r="F6" i="2"/>
  <c r="E6" i="2"/>
  <c r="D6" i="2"/>
  <c r="G39" i="2"/>
  <c r="F39" i="2"/>
</calcChain>
</file>

<file path=xl/sharedStrings.xml><?xml version="1.0" encoding="utf-8"?>
<sst xmlns="http://schemas.openxmlformats.org/spreadsheetml/2006/main" count="185" uniqueCount="80">
  <si>
    <t>Strukturmerkmale</t>
  </si>
  <si>
    <t>Bevölkerung</t>
  </si>
  <si>
    <t>Produzierendes Gewerbe</t>
  </si>
  <si>
    <t>Gewerbeanzeigen</t>
  </si>
  <si>
    <t xml:space="preserve">  dar. Landwirtschaft</t>
  </si>
  <si>
    <t xml:space="preserve">  dar. Baugewerbe</t>
  </si>
  <si>
    <t xml:space="preserve">  dar. Handel</t>
  </si>
  <si>
    <t xml:space="preserve">  dar. Dienstleistungen</t>
  </si>
  <si>
    <t>IHK-Unternehmen</t>
  </si>
  <si>
    <t>Anzahl der Arbeitslosen im Jahresdurchschnitt</t>
  </si>
  <si>
    <t xml:space="preserve">  dar. Gastgewerbe</t>
  </si>
  <si>
    <t>Erwerbstätigkeit/Arbeitsmarkt</t>
  </si>
  <si>
    <t>Saldo aus Zuzügen und Fortzügen
im Jahr</t>
  </si>
  <si>
    <t>k.A.</t>
  </si>
  <si>
    <t>Veränderung zum Vorjahr in %</t>
  </si>
  <si>
    <t>BIP</t>
  </si>
  <si>
    <t xml:space="preserve">  dar. Verkehrgewerbe</t>
  </si>
  <si>
    <t>Sonstige Daten</t>
  </si>
  <si>
    <t>n.n.v.</t>
  </si>
  <si>
    <t>Saldo aus Geburten und Sterbefällen im Jahr</t>
  </si>
  <si>
    <t>Bevölkerungszahl zum Jahresende (aktueller Gebietsstand)</t>
  </si>
  <si>
    <t xml:space="preserve">  dar. Bergbau/Energie-/Wasserwirtschaft</t>
  </si>
  <si>
    <t xml:space="preserve">  dar. Finanz-/Unternehmensdienstleister</t>
  </si>
  <si>
    <t xml:space="preserve">  dar. öffentl. u. priv. Dienstleistungen 
         (inkl. öffentl.Verwaltung)</t>
  </si>
  <si>
    <t>Sozialversicherungspflichtig Beschäftigte zum 30.06</t>
  </si>
  <si>
    <t>Anzahl der Unternehmensinsolvenzen im Jahr</t>
  </si>
  <si>
    <t>Saldo aus Gewerbean- und 
-abmeldungen im Jahr</t>
  </si>
  <si>
    <t xml:space="preserve">  dar. Verarbeitendes Gewerbe</t>
  </si>
  <si>
    <t xml:space="preserve">Anzahl der Gewerbeanmeldungen im Jahr </t>
  </si>
  <si>
    <t>Saldo aus Gewerbean- und -abmeldungen
im Jahr</t>
  </si>
  <si>
    <t>Ausgewählte Strukturdaten der Stadt Leipzig ab 1995</t>
  </si>
  <si>
    <t>/</t>
  </si>
  <si>
    <t xml:space="preserve">Anzahl der Gewerbeabmeldungen im Jahr </t>
  </si>
  <si>
    <t xml:space="preserve">Anzahl der Baugenehmigungen im Jahr </t>
  </si>
  <si>
    <t xml:space="preserve">Anzahl der Übernachtungen im Jahr </t>
  </si>
  <si>
    <r>
      <t xml:space="preserve">Arbeitslosenquote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in % im Jahresdurchschnitt</t>
    </r>
  </si>
  <si>
    <r>
      <t xml:space="preserve">Beschäftigte im Bauhauptgewerbe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
im Jahresmittel</t>
    </r>
  </si>
  <si>
    <r>
      <t>Jahresumsatz im Bauhauptgewerbe</t>
    </r>
    <r>
      <rPr>
        <vertAlign val="superscript"/>
        <sz val="10"/>
        <rFont val="Arial"/>
        <family val="2"/>
      </rPr>
      <t xml:space="preserve"> 2)</t>
    </r>
    <r>
      <rPr>
        <sz val="10"/>
        <rFont val="Arial"/>
        <family val="2"/>
      </rPr>
      <t xml:space="preserve"> in 1.000 EUR </t>
    </r>
  </si>
  <si>
    <r>
      <t xml:space="preserve">Beschäftigte im Bergbau/ Verarbeitenden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im Jahresmittel </t>
    </r>
  </si>
  <si>
    <r>
      <t xml:space="preserve">  dar. Auslandsumsatz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</si>
  <si>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t xml:space="preserve">Exportquote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%</t>
    </r>
  </si>
  <si>
    <r>
      <t xml:space="preserve">Zahl der IHK-zugehörigen Unternehmen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(inkl. Betriebsstätten) zum Jahresende</t>
    </r>
  </si>
  <si>
    <r>
      <t xml:space="preserve">Schulden der kom. Haushalte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je Einwohner</t>
    </r>
  </si>
  <si>
    <t xml:space="preserve">  dar. Bergbau/Verarbeitendes Gewerbe</t>
  </si>
  <si>
    <t xml:space="preserve">  dar. Energie-/Wasserversorgung/Entsorgung</t>
  </si>
  <si>
    <r>
      <t>Erwerbstätige im Jahresdurchschnitt</t>
    </r>
    <r>
      <rPr>
        <vertAlign val="superscript"/>
        <sz val="10"/>
        <rFont val="Arial"/>
        <family val="2"/>
      </rPr>
      <t xml:space="preserve"> 4) 6)</t>
    </r>
  </si>
  <si>
    <r>
      <t>Bevölkerungszahl zum Jahresende (aktueller Gebietsstand)</t>
    </r>
    <r>
      <rPr>
        <vertAlign val="superscript"/>
        <sz val="10"/>
        <rFont val="Arial"/>
        <family val="2"/>
      </rPr>
      <t>7</t>
    </r>
  </si>
  <si>
    <t>2011</t>
  </si>
  <si>
    <r>
      <t xml:space="preserve"> dar. Handel/Gast-/Verkehrsgewerbe
         ab 2000 inkl. Inform.  u. Kommunikation </t>
    </r>
    <r>
      <rPr>
        <vertAlign val="superscript"/>
        <sz val="10"/>
        <rFont val="Arial"/>
        <family val="2"/>
      </rPr>
      <t>6)</t>
    </r>
  </si>
  <si>
    <t>Quellen: IHK zu Leipzig, Statistisches Landesamt, Bundesagentur für Arbeit, BBE, GfK Geomarketing GmbH, MB Research GmbH</t>
  </si>
  <si>
    <t>k.A. - keine Angaben auf aktueller Kreisbasis vorhanden</t>
  </si>
  <si>
    <t>n.n.v. - Daten auf Kreisbasis noch nicht vorliegend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</si>
  <si>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- Arbeitslosenquote auf Basis aller zivilen Erwerbspersonen (Basiszahl wird jährlich neu berechnet)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</si>
  <si>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Angaben beziehen sich auf den Kreis der berichtspflichtigen Unternehmen ab 20 Beschäftigte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</si>
  <si>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- ab 2009 neuer Berichtskreis nach Wirtschaftszweigsystematik NACE 2008/ bis 2008 nach NACE 2003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</si>
  <si>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ab 2000 Gliederung nach neuer Wirtschaftszweigsystematik NACE 2008/ bis 1999 Gliederung nach NACE 2003</t>
    </r>
  </si>
  <si>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- Schuldenstand der Gebietskörperschaften ohne Eigenbetriebe und Eigengesellschaften</t>
    </r>
  </si>
  <si>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 -  Angaben ab 2011 auf Basis der Zensusergebnisse vom 9. Mai 2011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</si>
  <si>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- ab 2012 Fortschreibung per Firmenregisterstand jeweils zum 31.12</t>
    </r>
  </si>
  <si>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 - von 2002 bis 2008 Quelle: BBE Köln; von 2009 bis 2013 Quelle: GfK GmbH Nürnberg; ab 2014 Quelle: MB Research GmbH Nürnberg - Vergleich zwischen unterschiedlichen Quellen </t>
    </r>
    <r>
      <rPr>
        <u/>
        <sz val="10"/>
        <rFont val="Arial"/>
        <family val="2"/>
      </rPr>
      <t xml:space="preserve">nicht </t>
    </r>
    <r>
      <rPr>
        <sz val="10"/>
        <rFont val="Arial"/>
        <family val="2"/>
      </rPr>
      <t>möglich!</t>
    </r>
  </si>
  <si>
    <t>42.567 8)</t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</si>
  <si>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je Einwohner in EUR (nach WZ 2008)</t>
    </r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</si>
  <si>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in Mio. EUR (nach WZ 2008)</t>
    </r>
  </si>
  <si>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- Daten zum Bruttoinlandsprodukt ab 2000 auf Basis der Revision von 2014</t>
    </r>
  </si>
  <si>
    <r>
      <t xml:space="preserve">Jahresumsatz im Bergbau/Verarbeitendes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</si>
  <si>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ab 2000 Gliederung nach Wirtschaftszweigsystematik WZ 2008 (bis 1999 nach WZ 2003); dadurch Änderung der Zusammensetzung der Wirtschaftsbereichsgruppierungen (Vorjahresvergleich nicht möglich)</t>
    </r>
  </si>
  <si>
    <r>
      <t xml:space="preserve">Kaufkraft je Einwohner in EUR
im Jahr </t>
    </r>
    <r>
      <rPr>
        <vertAlign val="superscript"/>
        <sz val="10"/>
        <rFont val="Arial"/>
        <family val="2"/>
      </rPr>
      <t>9)</t>
    </r>
  </si>
  <si>
    <t>Anzahl der angebotenen Betten zum 31.07.</t>
  </si>
  <si>
    <t>Anzahl der Ankünfte im Jahr</t>
  </si>
  <si>
    <t>Beherbergung</t>
  </si>
  <si>
    <r>
      <t>Erwerbstätige im Jahresdurchschnitt</t>
    </r>
    <r>
      <rPr>
        <b/>
        <vertAlign val="superscript"/>
        <sz val="10"/>
        <rFont val="Arial"/>
        <family val="2"/>
      </rPr>
      <t xml:space="preserve"> 4) 6)</t>
    </r>
  </si>
  <si>
    <r>
      <t xml:space="preserve">Arbeitslosenquote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% im Jahresdurchschnitt</t>
    </r>
  </si>
  <si>
    <r>
      <t xml:space="preserve">Zahl der IHK-zugehörigen Unternehmen </t>
    </r>
    <r>
      <rPr>
        <b/>
        <vertAlign val="superscript"/>
        <sz val="10"/>
        <rFont val="Arial"/>
        <family val="2"/>
      </rPr>
      <t>4)</t>
    </r>
    <r>
      <rPr>
        <b/>
        <sz val="10"/>
        <rFont val="Arial"/>
        <family val="2"/>
      </rPr>
      <t xml:space="preserve">  (inkl. Betriebsstätten) zum Jahresende </t>
    </r>
    <r>
      <rPr>
        <b/>
        <vertAlign val="superscript"/>
        <sz val="10"/>
        <rFont val="Arial"/>
        <family val="2"/>
      </rPr>
      <t>8)</t>
    </r>
  </si>
  <si>
    <r>
      <t>Bruttoinlandsprodukt zu Marktpreisen</t>
    </r>
    <r>
      <rPr>
        <b/>
        <vertAlign val="superscript"/>
        <sz val="10"/>
        <rFont val="Arial"/>
        <family val="2"/>
      </rPr>
      <t>10)</t>
    </r>
    <r>
      <rPr>
        <b/>
        <sz val="10"/>
        <rFont val="Arial"/>
        <family val="2"/>
      </rPr>
      <t xml:space="preserve"> in Mio. EUR (nach WZ 2008)</t>
    </r>
  </si>
  <si>
    <r>
      <t xml:space="preserve">Beschäftigte im Bergbau/ Verarbeitenden Gewerbe </t>
    </r>
    <r>
      <rPr>
        <b/>
        <vertAlign val="superscript"/>
        <sz val="10"/>
        <rFont val="Arial"/>
        <family val="2"/>
      </rPr>
      <t>2) 3)</t>
    </r>
    <r>
      <rPr>
        <b/>
        <sz val="10"/>
        <rFont val="Arial"/>
        <family val="2"/>
      </rPr>
      <t xml:space="preserve"> im Jahresmittel </t>
    </r>
  </si>
  <si>
    <r>
      <t xml:space="preserve">Beschäftigte im Bauhauptgewerbe </t>
    </r>
    <r>
      <rPr>
        <b/>
        <vertAlign val="superscript"/>
        <sz val="10"/>
        <rFont val="Arial"/>
        <family val="2"/>
      </rPr>
      <t xml:space="preserve">2) </t>
    </r>
    <r>
      <rPr>
        <b/>
        <sz val="10"/>
        <rFont val="Arial"/>
        <family val="2"/>
      </rPr>
      <t xml:space="preserve">
im Jahresmittel</t>
    </r>
  </si>
  <si>
    <r>
      <t xml:space="preserve">Jahresumsatz im Bergbau/Verarbeitendes Gewerbe </t>
    </r>
    <r>
      <rPr>
        <b/>
        <vertAlign val="superscript"/>
        <sz val="10"/>
        <rFont val="Arial"/>
        <family val="2"/>
      </rPr>
      <t>2) 3)</t>
    </r>
    <r>
      <rPr>
        <b/>
        <sz val="10"/>
        <rFont val="Arial"/>
        <family val="2"/>
      </rPr>
      <t xml:space="preserve"> in 1.000 EUR</t>
    </r>
  </si>
  <si>
    <r>
      <t>Jahresumsatz im Bauhauptgewerbe</t>
    </r>
    <r>
      <rPr>
        <b/>
        <vertAlign val="superscript"/>
        <sz val="10"/>
        <rFont val="Arial"/>
        <family val="2"/>
      </rPr>
      <t xml:space="preserve"> 2)</t>
    </r>
    <r>
      <rPr>
        <b/>
        <sz val="10"/>
        <rFont val="Arial"/>
        <family val="2"/>
      </rPr>
      <t xml:space="preserve"> in 1.000 EUR </t>
    </r>
  </si>
  <si>
    <r>
      <t xml:space="preserve">Kaufkraft je Einwohner in EUR
im Jahr </t>
    </r>
    <r>
      <rPr>
        <b/>
        <vertAlign val="superscript"/>
        <sz val="10"/>
        <rFont val="Arial"/>
        <family val="2"/>
      </rPr>
      <t>9)</t>
    </r>
  </si>
  <si>
    <r>
      <t>510.043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</si>
</sst>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15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/>
    <xf numFmtId="0" fontId="3" fillId="0" borderId="0" xfId="0" applyFont="1"/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Border="1" applyAlignment="1"/>
    <xf numFmtId="3" fontId="3" fillId="0" borderId="2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vertical="center"/>
    </xf>
    <xf numFmtId="3" fontId="3" fillId="0" borderId="25" xfId="0" applyNumberFormat="1" applyFont="1" applyBorder="1"/>
    <xf numFmtId="3" fontId="3" fillId="0" borderId="29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12" xfId="0" applyNumberFormat="1" applyFont="1" applyBorder="1"/>
    <xf numFmtId="3" fontId="3" fillId="0" borderId="4" xfId="0" applyNumberFormat="1" applyFont="1" applyBorder="1"/>
    <xf numFmtId="3" fontId="3" fillId="0" borderId="32" xfId="0" applyNumberFormat="1" applyFont="1" applyBorder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164" fontId="3" fillId="0" borderId="22" xfId="0" applyNumberFormat="1" applyFont="1" applyBorder="1" applyAlignment="1">
      <alignment horizontal="center"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3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 applyAlignment="1"/>
    <xf numFmtId="164" fontId="3" fillId="0" borderId="3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/>
    <xf numFmtId="0" fontId="5" fillId="0" borderId="27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/>
    <xf numFmtId="0" fontId="5" fillId="0" borderId="18" xfId="0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1" fillId="0" borderId="7" xfId="0" applyFont="1" applyBorder="1" applyAlignment="1"/>
    <xf numFmtId="0" fontId="0" fillId="0" borderId="1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/>
    <xf numFmtId="0" fontId="0" fillId="0" borderId="7" xfId="0" applyBorder="1" applyAlignment="1"/>
    <xf numFmtId="0" fontId="5" fillId="0" borderId="18" xfId="0" applyFont="1" applyBorder="1" applyAlignment="1">
      <alignment horizontal="center"/>
    </xf>
    <xf numFmtId="0" fontId="3" fillId="0" borderId="27" xfId="0" applyFont="1" applyBorder="1" applyAlignment="1"/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view="pageBreakPreview" topLeftCell="U1" zoomScale="90" zoomScaleNormal="100" zoomScaleSheetLayoutView="90" workbookViewId="0">
      <selection activeCell="Z48" sqref="Z48:AE48"/>
    </sheetView>
  </sheetViews>
  <sheetFormatPr baseColWidth="10" defaultRowHeight="12.75" x14ac:dyDescent="0.2"/>
  <cols>
    <col min="1" max="1" width="4.28515625" customWidth="1"/>
    <col min="2" max="2" width="41.42578125" customWidth="1"/>
    <col min="3" max="31" width="10.5703125" customWidth="1"/>
    <col min="32" max="32" width="41.42578125" customWidth="1"/>
    <col min="33" max="33" width="4.7109375" customWidth="1"/>
  </cols>
  <sheetData>
    <row r="1" spans="1:33" ht="18" x14ac:dyDescent="0.2">
      <c r="A1" s="149" t="s">
        <v>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3" ht="15" x14ac:dyDescent="0.25">
      <c r="A2" s="153" t="s">
        <v>0</v>
      </c>
      <c r="B2" s="154"/>
      <c r="C2" s="102">
        <v>1995</v>
      </c>
      <c r="D2" s="102">
        <v>1996</v>
      </c>
      <c r="E2" s="102">
        <v>1997</v>
      </c>
      <c r="F2" s="102">
        <v>1998</v>
      </c>
      <c r="G2" s="102">
        <v>1999</v>
      </c>
      <c r="H2" s="102">
        <v>2000</v>
      </c>
      <c r="I2" s="102">
        <v>2001</v>
      </c>
      <c r="J2" s="102">
        <v>2002</v>
      </c>
      <c r="K2" s="102">
        <v>2003</v>
      </c>
      <c r="L2" s="102">
        <v>2004</v>
      </c>
      <c r="M2" s="103">
        <v>2005</v>
      </c>
      <c r="N2" s="103">
        <v>2006</v>
      </c>
      <c r="O2" s="103">
        <v>2007</v>
      </c>
      <c r="P2" s="103">
        <v>2008</v>
      </c>
      <c r="Q2" s="103">
        <v>2009</v>
      </c>
      <c r="R2" s="103">
        <v>2010</v>
      </c>
      <c r="S2" s="104" t="s">
        <v>47</v>
      </c>
      <c r="T2" s="103">
        <v>2012</v>
      </c>
      <c r="U2" s="103">
        <v>2013</v>
      </c>
      <c r="V2" s="103">
        <v>2014</v>
      </c>
      <c r="W2" s="103">
        <v>2015</v>
      </c>
      <c r="X2" s="103">
        <v>2016</v>
      </c>
      <c r="Y2" s="103">
        <v>2017</v>
      </c>
      <c r="Z2" s="103">
        <v>2018</v>
      </c>
      <c r="AA2" s="103">
        <v>2019</v>
      </c>
      <c r="AB2" s="103">
        <v>2020</v>
      </c>
      <c r="AC2" s="132">
        <v>2021</v>
      </c>
      <c r="AD2" s="103">
        <v>2022</v>
      </c>
      <c r="AE2" s="132">
        <v>2023</v>
      </c>
      <c r="AF2" s="145" t="s">
        <v>0</v>
      </c>
      <c r="AG2" s="146"/>
    </row>
    <row r="3" spans="1:33" ht="27" x14ac:dyDescent="0.2">
      <c r="A3" s="140" t="s">
        <v>1</v>
      </c>
      <c r="B3" s="120" t="s">
        <v>20</v>
      </c>
      <c r="C3" s="30">
        <v>519710</v>
      </c>
      <c r="D3" s="30">
        <v>509836</v>
      </c>
      <c r="E3" s="30">
        <v>501794</v>
      </c>
      <c r="F3" s="30">
        <v>495288</v>
      </c>
      <c r="G3" s="30">
        <v>493872</v>
      </c>
      <c r="H3" s="30">
        <v>493208</v>
      </c>
      <c r="I3" s="30">
        <v>493052</v>
      </c>
      <c r="J3" s="30">
        <v>494795</v>
      </c>
      <c r="K3" s="30">
        <v>497531</v>
      </c>
      <c r="L3" s="40">
        <v>498491</v>
      </c>
      <c r="M3" s="54">
        <v>502651</v>
      </c>
      <c r="N3" s="30">
        <v>506578</v>
      </c>
      <c r="O3" s="74">
        <v>510274</v>
      </c>
      <c r="P3" s="30">
        <v>515469</v>
      </c>
      <c r="Q3" s="30">
        <v>519325</v>
      </c>
      <c r="R3" s="30">
        <v>522883</v>
      </c>
      <c r="S3" s="105" t="s">
        <v>79</v>
      </c>
      <c r="T3" s="47">
        <v>520838</v>
      </c>
      <c r="U3" s="47">
        <v>531562</v>
      </c>
      <c r="V3" s="47">
        <v>544479</v>
      </c>
      <c r="W3" s="47">
        <v>560472</v>
      </c>
      <c r="X3" s="47">
        <v>571088</v>
      </c>
      <c r="Y3" s="47">
        <v>581980</v>
      </c>
      <c r="Z3" s="47">
        <v>587857</v>
      </c>
      <c r="AA3" s="47">
        <v>593145</v>
      </c>
      <c r="AB3" s="47">
        <v>597493</v>
      </c>
      <c r="AC3" s="47">
        <v>601866</v>
      </c>
      <c r="AD3" s="47">
        <v>616093</v>
      </c>
      <c r="AE3" s="11" t="s">
        <v>18</v>
      </c>
      <c r="AF3" s="55" t="s">
        <v>46</v>
      </c>
      <c r="AG3" s="140" t="s">
        <v>1</v>
      </c>
    </row>
    <row r="4" spans="1:33" x14ac:dyDescent="0.2">
      <c r="A4" s="141"/>
      <c r="B4" s="2" t="s">
        <v>19</v>
      </c>
      <c r="C4" s="72">
        <v>-3937</v>
      </c>
      <c r="D4" s="72">
        <v>-3267</v>
      </c>
      <c r="E4" s="72">
        <v>-2708</v>
      </c>
      <c r="F4" s="72">
        <v>-2147</v>
      </c>
      <c r="G4" s="72">
        <v>-1858</v>
      </c>
      <c r="H4" s="72">
        <v>-1676</v>
      </c>
      <c r="I4" s="72">
        <v>-1609</v>
      </c>
      <c r="J4" s="72">
        <v>-1584</v>
      </c>
      <c r="K4" s="72">
        <v>-1547</v>
      </c>
      <c r="L4" s="87">
        <v>-912</v>
      </c>
      <c r="M4" s="72">
        <v>-1218</v>
      </c>
      <c r="N4" s="72">
        <v>-1012</v>
      </c>
      <c r="O4" s="22">
        <v>-664</v>
      </c>
      <c r="P4" s="72">
        <v>-265</v>
      </c>
      <c r="Q4" s="7">
        <v>-482</v>
      </c>
      <c r="R4" s="7">
        <v>-374</v>
      </c>
      <c r="S4" s="87">
        <v>-177</v>
      </c>
      <c r="T4" s="7">
        <v>-124</v>
      </c>
      <c r="U4" s="7">
        <v>-73</v>
      </c>
      <c r="V4" s="7">
        <v>400</v>
      </c>
      <c r="W4" s="7">
        <v>462</v>
      </c>
      <c r="X4" s="7">
        <v>895</v>
      </c>
      <c r="Y4" s="7">
        <v>485</v>
      </c>
      <c r="Z4" s="7">
        <v>266</v>
      </c>
      <c r="AA4" s="7">
        <v>249</v>
      </c>
      <c r="AB4" s="7">
        <v>-133</v>
      </c>
      <c r="AC4" s="7">
        <v>-615</v>
      </c>
      <c r="AD4" s="7">
        <v>-1601</v>
      </c>
      <c r="AE4" s="7" t="s">
        <v>18</v>
      </c>
      <c r="AF4" s="2" t="s">
        <v>19</v>
      </c>
      <c r="AG4" s="141"/>
    </row>
    <row r="5" spans="1:33" ht="25.5" x14ac:dyDescent="0.2">
      <c r="A5" s="142"/>
      <c r="B5" s="4" t="s">
        <v>12</v>
      </c>
      <c r="C5" s="32">
        <v>-3673</v>
      </c>
      <c r="D5" s="32">
        <v>-6492</v>
      </c>
      <c r="E5" s="32">
        <v>-5238</v>
      </c>
      <c r="F5" s="32">
        <v>-4251</v>
      </c>
      <c r="G5" s="32">
        <v>528</v>
      </c>
      <c r="H5" s="32">
        <v>1012</v>
      </c>
      <c r="I5" s="32">
        <v>1453</v>
      </c>
      <c r="J5" s="32">
        <v>3330</v>
      </c>
      <c r="K5" s="32">
        <v>4292</v>
      </c>
      <c r="L5" s="94">
        <v>1843</v>
      </c>
      <c r="M5" s="32">
        <v>5353</v>
      </c>
      <c r="N5" s="32">
        <v>4939</v>
      </c>
      <c r="O5" s="32">
        <v>4592</v>
      </c>
      <c r="P5" s="32">
        <v>5221</v>
      </c>
      <c r="Q5" s="16">
        <v>3878</v>
      </c>
      <c r="R5" s="16">
        <v>4359</v>
      </c>
      <c r="S5" s="16">
        <v>9064</v>
      </c>
      <c r="T5" s="94">
        <v>10889</v>
      </c>
      <c r="U5" s="94">
        <v>10662</v>
      </c>
      <c r="V5" s="94">
        <v>12403</v>
      </c>
      <c r="W5" s="94">
        <v>15347</v>
      </c>
      <c r="X5" s="94">
        <v>10054</v>
      </c>
      <c r="Y5" s="94">
        <v>10375</v>
      </c>
      <c r="Z5" s="94">
        <v>6025</v>
      </c>
      <c r="AA5" s="16">
        <v>5210</v>
      </c>
      <c r="AB5" s="16">
        <v>4649</v>
      </c>
      <c r="AC5" s="16">
        <v>5075</v>
      </c>
      <c r="AD5" s="16">
        <v>15930</v>
      </c>
      <c r="AE5" s="16" t="s">
        <v>18</v>
      </c>
      <c r="AF5" s="4" t="s">
        <v>12</v>
      </c>
      <c r="AG5" s="142"/>
    </row>
    <row r="6" spans="1:33" ht="14.25" x14ac:dyDescent="0.2">
      <c r="A6" s="140" t="s">
        <v>11</v>
      </c>
      <c r="B6" s="121" t="s">
        <v>70</v>
      </c>
      <c r="C6" s="30">
        <f t="shared" ref="C6:G6" si="0">SUM(C7:C13)</f>
        <v>264380</v>
      </c>
      <c r="D6" s="30">
        <f t="shared" si="0"/>
        <v>264520</v>
      </c>
      <c r="E6" s="30">
        <f t="shared" si="0"/>
        <v>257535</v>
      </c>
      <c r="F6" s="30">
        <f t="shared" si="0"/>
        <v>261507</v>
      </c>
      <c r="G6" s="30">
        <f t="shared" si="0"/>
        <v>262654</v>
      </c>
      <c r="H6" s="30">
        <v>275394</v>
      </c>
      <c r="I6" s="30">
        <v>274605</v>
      </c>
      <c r="J6" s="30">
        <v>275798</v>
      </c>
      <c r="K6" s="30">
        <v>278308</v>
      </c>
      <c r="L6" s="30">
        <v>278410</v>
      </c>
      <c r="M6" s="30">
        <v>278818</v>
      </c>
      <c r="N6" s="30">
        <v>288153</v>
      </c>
      <c r="O6" s="30">
        <v>292242</v>
      </c>
      <c r="P6" s="30">
        <v>295323</v>
      </c>
      <c r="Q6" s="37">
        <v>296358</v>
      </c>
      <c r="R6" s="37">
        <v>301311</v>
      </c>
      <c r="S6" s="37">
        <v>303773</v>
      </c>
      <c r="T6" s="37">
        <v>311321</v>
      </c>
      <c r="U6" s="37">
        <v>319078</v>
      </c>
      <c r="V6" s="37">
        <v>324181</v>
      </c>
      <c r="W6" s="37">
        <v>322121</v>
      </c>
      <c r="X6" s="37">
        <v>328915</v>
      </c>
      <c r="Y6" s="37">
        <v>336487</v>
      </c>
      <c r="Z6" s="37">
        <v>342336</v>
      </c>
      <c r="AA6" s="37">
        <v>347182</v>
      </c>
      <c r="AB6" s="37">
        <v>348038</v>
      </c>
      <c r="AC6" s="37">
        <v>351821</v>
      </c>
      <c r="AD6" s="37" t="s">
        <v>18</v>
      </c>
      <c r="AE6" s="37" t="s">
        <v>18</v>
      </c>
      <c r="AF6" s="55" t="s">
        <v>45</v>
      </c>
      <c r="AG6" s="140" t="s">
        <v>11</v>
      </c>
    </row>
    <row r="7" spans="1:33" x14ac:dyDescent="0.2">
      <c r="A7" s="141"/>
      <c r="B7" s="2" t="s">
        <v>4</v>
      </c>
      <c r="C7" s="72">
        <v>1180</v>
      </c>
      <c r="D7" s="72">
        <v>1499</v>
      </c>
      <c r="E7" s="72">
        <v>1498</v>
      </c>
      <c r="F7" s="72">
        <v>1245</v>
      </c>
      <c r="G7" s="72">
        <v>1277</v>
      </c>
      <c r="H7" s="72">
        <v>486</v>
      </c>
      <c r="I7" s="72">
        <v>487</v>
      </c>
      <c r="J7" s="72">
        <v>376</v>
      </c>
      <c r="K7" s="10">
        <v>370</v>
      </c>
      <c r="L7" s="36">
        <v>373</v>
      </c>
      <c r="M7" s="36">
        <v>310</v>
      </c>
      <c r="N7" s="10">
        <v>337</v>
      </c>
      <c r="O7" s="59">
        <v>356</v>
      </c>
      <c r="P7" s="36">
        <v>336</v>
      </c>
      <c r="Q7" s="36">
        <v>328</v>
      </c>
      <c r="R7" s="68">
        <v>328</v>
      </c>
      <c r="S7" s="68">
        <v>323</v>
      </c>
      <c r="T7" s="68">
        <v>419</v>
      </c>
      <c r="U7" s="68">
        <v>428</v>
      </c>
      <c r="V7" s="68">
        <v>357</v>
      </c>
      <c r="W7" s="68">
        <v>342</v>
      </c>
      <c r="X7" s="68">
        <v>356</v>
      </c>
      <c r="Y7" s="68">
        <v>356</v>
      </c>
      <c r="Z7" s="68">
        <v>355</v>
      </c>
      <c r="AA7" s="68">
        <v>348</v>
      </c>
      <c r="AB7" s="68">
        <v>329</v>
      </c>
      <c r="AC7" s="68">
        <v>327</v>
      </c>
      <c r="AD7" s="68" t="s">
        <v>18</v>
      </c>
      <c r="AE7" s="68" t="s">
        <v>18</v>
      </c>
      <c r="AF7" s="2" t="s">
        <v>4</v>
      </c>
      <c r="AG7" s="141"/>
    </row>
    <row r="8" spans="1:33" ht="15" customHeight="1" x14ac:dyDescent="0.2">
      <c r="A8" s="141"/>
      <c r="B8" s="2" t="s">
        <v>21</v>
      </c>
      <c r="C8" s="72">
        <v>4500</v>
      </c>
      <c r="D8" s="72">
        <v>4287</v>
      </c>
      <c r="E8" s="72">
        <v>3939</v>
      </c>
      <c r="F8" s="72">
        <v>3813</v>
      </c>
      <c r="G8" s="72">
        <v>3483</v>
      </c>
      <c r="H8" s="72">
        <v>4382</v>
      </c>
      <c r="I8" s="72">
        <v>4097</v>
      </c>
      <c r="J8" s="72">
        <v>4070</v>
      </c>
      <c r="K8" s="10">
        <v>4102</v>
      </c>
      <c r="L8" s="10">
        <v>4069</v>
      </c>
      <c r="M8" s="37">
        <v>3948</v>
      </c>
      <c r="N8" s="11">
        <v>4015</v>
      </c>
      <c r="O8" s="60">
        <v>4254</v>
      </c>
      <c r="P8" s="37">
        <v>4248</v>
      </c>
      <c r="Q8" s="37">
        <v>4346</v>
      </c>
      <c r="R8" s="36">
        <v>4501</v>
      </c>
      <c r="S8" s="36">
        <v>4437</v>
      </c>
      <c r="T8" s="10">
        <v>4213</v>
      </c>
      <c r="U8" s="7">
        <v>4206</v>
      </c>
      <c r="V8" s="7">
        <v>4216</v>
      </c>
      <c r="W8" s="7">
        <v>3956</v>
      </c>
      <c r="X8" s="7">
        <v>4053.9999999999982</v>
      </c>
      <c r="Y8" s="7">
        <v>4086</v>
      </c>
      <c r="Z8" s="7">
        <v>4141.9999999999991</v>
      </c>
      <c r="AA8" s="7">
        <v>4038.0000000000036</v>
      </c>
      <c r="AB8" s="7">
        <v>4048.0000000000018</v>
      </c>
      <c r="AC8" s="7">
        <v>4222.9999999999991</v>
      </c>
      <c r="AD8" s="7" t="s">
        <v>18</v>
      </c>
      <c r="AE8" s="7" t="s">
        <v>18</v>
      </c>
      <c r="AF8" s="2" t="s">
        <v>21</v>
      </c>
      <c r="AG8" s="141"/>
    </row>
    <row r="9" spans="1:33" x14ac:dyDescent="0.2">
      <c r="A9" s="141"/>
      <c r="B9" s="2" t="s">
        <v>27</v>
      </c>
      <c r="C9" s="72">
        <v>25600</v>
      </c>
      <c r="D9" s="72">
        <v>26563</v>
      </c>
      <c r="E9" s="72">
        <v>24402</v>
      </c>
      <c r="F9" s="72">
        <v>23017</v>
      </c>
      <c r="G9" s="72">
        <v>21227</v>
      </c>
      <c r="H9" s="72">
        <v>18585</v>
      </c>
      <c r="I9" s="72">
        <v>18845</v>
      </c>
      <c r="J9" s="72">
        <v>19882</v>
      </c>
      <c r="K9" s="11">
        <v>20543</v>
      </c>
      <c r="L9" s="37">
        <v>20279</v>
      </c>
      <c r="M9" s="37">
        <v>20110</v>
      </c>
      <c r="N9" s="11">
        <v>19916</v>
      </c>
      <c r="O9" s="60">
        <v>20387</v>
      </c>
      <c r="P9" s="37">
        <v>20958</v>
      </c>
      <c r="Q9" s="37">
        <v>21001</v>
      </c>
      <c r="R9" s="37">
        <v>20416</v>
      </c>
      <c r="S9" s="37">
        <v>21333</v>
      </c>
      <c r="T9" s="37">
        <v>22357</v>
      </c>
      <c r="U9" s="36">
        <v>23438</v>
      </c>
      <c r="V9" s="36">
        <v>25464</v>
      </c>
      <c r="W9" s="10">
        <v>26929</v>
      </c>
      <c r="X9" s="7">
        <v>27422</v>
      </c>
      <c r="Y9" s="7">
        <v>28085</v>
      </c>
      <c r="Z9" s="7">
        <v>28017</v>
      </c>
      <c r="AA9" s="7">
        <v>28391</v>
      </c>
      <c r="AB9" s="7">
        <v>27822</v>
      </c>
      <c r="AC9" s="7">
        <v>27324</v>
      </c>
      <c r="AD9" s="7" t="s">
        <v>18</v>
      </c>
      <c r="AE9" s="7" t="s">
        <v>18</v>
      </c>
      <c r="AF9" s="2" t="s">
        <v>27</v>
      </c>
      <c r="AG9" s="141"/>
    </row>
    <row r="10" spans="1:33" x14ac:dyDescent="0.2">
      <c r="A10" s="141"/>
      <c r="B10" s="2" t="s">
        <v>5</v>
      </c>
      <c r="C10" s="7">
        <v>38900</v>
      </c>
      <c r="D10" s="72">
        <v>33829</v>
      </c>
      <c r="E10" s="72">
        <v>32034</v>
      </c>
      <c r="F10" s="72">
        <v>28170</v>
      </c>
      <c r="G10" s="72">
        <v>26356</v>
      </c>
      <c r="H10" s="72">
        <v>28916</v>
      </c>
      <c r="I10" s="72">
        <v>25181</v>
      </c>
      <c r="J10" s="72">
        <v>20740</v>
      </c>
      <c r="K10" s="7">
        <v>19318</v>
      </c>
      <c r="L10" s="36">
        <v>18530</v>
      </c>
      <c r="M10" s="36">
        <v>17617</v>
      </c>
      <c r="N10" s="10">
        <v>17324</v>
      </c>
      <c r="O10" s="59">
        <v>17537</v>
      </c>
      <c r="P10" s="36">
        <v>17349</v>
      </c>
      <c r="Q10" s="36">
        <v>17274</v>
      </c>
      <c r="R10" s="36">
        <v>17106</v>
      </c>
      <c r="S10" s="36">
        <v>17251</v>
      </c>
      <c r="T10" s="10">
        <v>16876</v>
      </c>
      <c r="U10" s="7">
        <v>16434</v>
      </c>
      <c r="V10" s="7">
        <v>16401</v>
      </c>
      <c r="W10" s="7">
        <v>16041</v>
      </c>
      <c r="X10" s="7">
        <v>16376.000000000002</v>
      </c>
      <c r="Y10" s="7">
        <v>16455</v>
      </c>
      <c r="Z10" s="7">
        <v>16678</v>
      </c>
      <c r="AA10" s="7">
        <v>17010</v>
      </c>
      <c r="AB10" s="7">
        <v>17008</v>
      </c>
      <c r="AC10" s="7">
        <v>16774</v>
      </c>
      <c r="AD10" s="7" t="s">
        <v>18</v>
      </c>
      <c r="AE10" s="7" t="s">
        <v>18</v>
      </c>
      <c r="AF10" s="2" t="s">
        <v>5</v>
      </c>
      <c r="AG10" s="141"/>
    </row>
    <row r="11" spans="1:33" ht="30" customHeight="1" x14ac:dyDescent="0.2">
      <c r="A11" s="141"/>
      <c r="B11" s="12" t="s">
        <v>48</v>
      </c>
      <c r="C11" s="11">
        <v>58900</v>
      </c>
      <c r="D11" s="13">
        <v>56632</v>
      </c>
      <c r="E11" s="13">
        <v>55371</v>
      </c>
      <c r="F11" s="13">
        <v>58469</v>
      </c>
      <c r="G11" s="13">
        <v>57187</v>
      </c>
      <c r="H11" s="13">
        <v>74813</v>
      </c>
      <c r="I11" s="13">
        <v>76656</v>
      </c>
      <c r="J11" s="13">
        <v>81050</v>
      </c>
      <c r="K11" s="11">
        <v>82664</v>
      </c>
      <c r="L11" s="37">
        <v>82385</v>
      </c>
      <c r="M11" s="37">
        <v>81728</v>
      </c>
      <c r="N11" s="11">
        <v>82809</v>
      </c>
      <c r="O11" s="60">
        <v>84141</v>
      </c>
      <c r="P11" s="37">
        <v>85029</v>
      </c>
      <c r="Q11" s="37">
        <v>84325</v>
      </c>
      <c r="R11" s="37">
        <v>83600</v>
      </c>
      <c r="S11" s="37">
        <v>83466</v>
      </c>
      <c r="T11" s="37">
        <v>86893</v>
      </c>
      <c r="U11" s="36">
        <v>86964</v>
      </c>
      <c r="V11" s="36">
        <v>83892</v>
      </c>
      <c r="W11" s="10">
        <v>86451</v>
      </c>
      <c r="X11" s="10">
        <v>88374</v>
      </c>
      <c r="Y11" s="10">
        <v>90015</v>
      </c>
      <c r="Z11" s="10">
        <v>92176</v>
      </c>
      <c r="AA11" s="10">
        <v>94212</v>
      </c>
      <c r="AB11" s="10">
        <v>94514</v>
      </c>
      <c r="AC11" s="10">
        <v>94993</v>
      </c>
      <c r="AD11" s="10" t="s">
        <v>18</v>
      </c>
      <c r="AE11" s="10" t="s">
        <v>18</v>
      </c>
      <c r="AF11" s="12" t="s">
        <v>48</v>
      </c>
      <c r="AG11" s="141"/>
    </row>
    <row r="12" spans="1:33" x14ac:dyDescent="0.2">
      <c r="A12" s="141"/>
      <c r="B12" s="9" t="s">
        <v>22</v>
      </c>
      <c r="C12" s="10">
        <v>49200</v>
      </c>
      <c r="D12" s="72">
        <v>50450</v>
      </c>
      <c r="E12" s="72">
        <v>52082</v>
      </c>
      <c r="F12" s="72">
        <v>55814</v>
      </c>
      <c r="G12" s="72">
        <v>58921</v>
      </c>
      <c r="H12" s="72">
        <v>56674</v>
      </c>
      <c r="I12" s="72">
        <v>57709</v>
      </c>
      <c r="J12" s="72">
        <v>58060</v>
      </c>
      <c r="K12" s="14">
        <v>58811</v>
      </c>
      <c r="L12" s="36">
        <v>60121</v>
      </c>
      <c r="M12" s="36">
        <v>61790</v>
      </c>
      <c r="N12" s="10">
        <v>67630</v>
      </c>
      <c r="O12" s="59">
        <v>70684</v>
      </c>
      <c r="P12" s="36">
        <v>71550</v>
      </c>
      <c r="Q12" s="36">
        <v>71780</v>
      </c>
      <c r="R12" s="36">
        <v>75993</v>
      </c>
      <c r="S12" s="36">
        <v>79203</v>
      </c>
      <c r="T12" s="10">
        <v>82077</v>
      </c>
      <c r="U12" s="7">
        <v>87423</v>
      </c>
      <c r="V12" s="7">
        <v>93410</v>
      </c>
      <c r="W12" s="7">
        <v>87074</v>
      </c>
      <c r="X12" s="7">
        <v>87827</v>
      </c>
      <c r="Y12" s="7">
        <v>90561</v>
      </c>
      <c r="Z12" s="7">
        <v>90985</v>
      </c>
      <c r="AA12" s="7">
        <v>90078</v>
      </c>
      <c r="AB12" s="7">
        <v>88932</v>
      </c>
      <c r="AC12" s="7">
        <v>90203</v>
      </c>
      <c r="AD12" s="7" t="s">
        <v>18</v>
      </c>
      <c r="AE12" s="7" t="s">
        <v>18</v>
      </c>
      <c r="AF12" s="2" t="s">
        <v>22</v>
      </c>
      <c r="AG12" s="141"/>
    </row>
    <row r="13" spans="1:33" ht="25.5" x14ac:dyDescent="0.2">
      <c r="A13" s="141"/>
      <c r="B13" s="15" t="s">
        <v>23</v>
      </c>
      <c r="C13" s="32">
        <v>86100</v>
      </c>
      <c r="D13" s="32">
        <v>91260</v>
      </c>
      <c r="E13" s="32">
        <v>88209</v>
      </c>
      <c r="F13" s="32">
        <v>90979</v>
      </c>
      <c r="G13" s="32">
        <v>94203</v>
      </c>
      <c r="H13" s="32">
        <v>91538</v>
      </c>
      <c r="I13" s="32">
        <v>91630</v>
      </c>
      <c r="J13" s="32">
        <v>91620</v>
      </c>
      <c r="K13" s="11">
        <v>92500</v>
      </c>
      <c r="L13" s="38">
        <v>92653</v>
      </c>
      <c r="M13" s="38">
        <v>93315</v>
      </c>
      <c r="N13" s="48">
        <v>96122</v>
      </c>
      <c r="O13" s="61">
        <v>94883</v>
      </c>
      <c r="P13" s="38">
        <v>95853</v>
      </c>
      <c r="Q13" s="38">
        <v>97304</v>
      </c>
      <c r="R13" s="38">
        <v>99367</v>
      </c>
      <c r="S13" s="38">
        <v>97760</v>
      </c>
      <c r="T13" s="38">
        <v>98486</v>
      </c>
      <c r="U13" s="113">
        <v>100185</v>
      </c>
      <c r="V13" s="113">
        <v>100441</v>
      </c>
      <c r="W13" s="16">
        <v>101328</v>
      </c>
      <c r="X13" s="16">
        <v>104506</v>
      </c>
      <c r="Y13" s="16">
        <v>106929</v>
      </c>
      <c r="Z13" s="16">
        <v>109983</v>
      </c>
      <c r="AA13" s="16">
        <v>113105</v>
      </c>
      <c r="AB13" s="16">
        <v>115385</v>
      </c>
      <c r="AC13" s="16">
        <v>117977</v>
      </c>
      <c r="AD13" s="16" t="s">
        <v>18</v>
      </c>
      <c r="AE13" s="16" t="s">
        <v>18</v>
      </c>
      <c r="AF13" s="4" t="s">
        <v>23</v>
      </c>
      <c r="AG13" s="141"/>
    </row>
    <row r="14" spans="1:33" ht="25.5" x14ac:dyDescent="0.2">
      <c r="A14" s="141"/>
      <c r="B14" s="122" t="s">
        <v>24</v>
      </c>
      <c r="C14" s="80" t="s">
        <v>13</v>
      </c>
      <c r="D14" s="80" t="s">
        <v>13</v>
      </c>
      <c r="E14" s="80" t="s">
        <v>13</v>
      </c>
      <c r="F14" s="80" t="s">
        <v>13</v>
      </c>
      <c r="G14" s="5">
        <v>206732</v>
      </c>
      <c r="H14" s="5">
        <v>207164</v>
      </c>
      <c r="I14" s="5">
        <v>204116</v>
      </c>
      <c r="J14" s="5">
        <v>196239</v>
      </c>
      <c r="K14" s="5">
        <v>194235</v>
      </c>
      <c r="L14" s="25">
        <v>191170</v>
      </c>
      <c r="M14" s="21">
        <v>188845</v>
      </c>
      <c r="N14" s="5">
        <v>195672</v>
      </c>
      <c r="O14" s="95">
        <v>200064</v>
      </c>
      <c r="P14" s="5">
        <v>205490</v>
      </c>
      <c r="Q14" s="5">
        <v>205709</v>
      </c>
      <c r="R14" s="5">
        <v>211234</v>
      </c>
      <c r="S14" s="5">
        <v>215886</v>
      </c>
      <c r="T14" s="5">
        <v>222949</v>
      </c>
      <c r="U14" s="5">
        <v>229832</v>
      </c>
      <c r="V14" s="5">
        <v>241065</v>
      </c>
      <c r="W14" s="5">
        <v>248952</v>
      </c>
      <c r="X14" s="5">
        <v>255832</v>
      </c>
      <c r="Y14" s="5">
        <v>262537</v>
      </c>
      <c r="Z14" s="5">
        <v>269009</v>
      </c>
      <c r="AA14" s="5">
        <v>272873</v>
      </c>
      <c r="AB14" s="5">
        <v>274019</v>
      </c>
      <c r="AC14" s="5">
        <v>279330</v>
      </c>
      <c r="AD14" s="5">
        <v>286928</v>
      </c>
      <c r="AE14" s="136">
        <v>291018</v>
      </c>
      <c r="AF14" s="57" t="s">
        <v>24</v>
      </c>
      <c r="AG14" s="141"/>
    </row>
    <row r="15" spans="1:33" ht="25.5" x14ac:dyDescent="0.2">
      <c r="A15" s="141"/>
      <c r="B15" s="123" t="s">
        <v>9</v>
      </c>
      <c r="C15" s="80" t="s">
        <v>13</v>
      </c>
      <c r="D15" s="80" t="s">
        <v>13</v>
      </c>
      <c r="E15" s="80" t="s">
        <v>13</v>
      </c>
      <c r="F15" s="5">
        <v>34671</v>
      </c>
      <c r="G15" s="5">
        <v>39389</v>
      </c>
      <c r="H15" s="5">
        <v>42243</v>
      </c>
      <c r="I15" s="5">
        <v>43606</v>
      </c>
      <c r="J15" s="5">
        <v>46219</v>
      </c>
      <c r="K15" s="5">
        <v>46894</v>
      </c>
      <c r="L15" s="21">
        <v>45698</v>
      </c>
      <c r="M15" s="21">
        <v>50736</v>
      </c>
      <c r="N15" s="5">
        <v>46343</v>
      </c>
      <c r="O15" s="95">
        <v>42570</v>
      </c>
      <c r="P15" s="5">
        <v>39246</v>
      </c>
      <c r="Q15" s="5">
        <v>38364</v>
      </c>
      <c r="R15" s="5">
        <v>35904</v>
      </c>
      <c r="S15" s="5">
        <v>33653</v>
      </c>
      <c r="T15" s="5">
        <v>30597</v>
      </c>
      <c r="U15" s="46">
        <v>29716</v>
      </c>
      <c r="V15" s="46">
        <v>28251</v>
      </c>
      <c r="W15" s="46">
        <v>27270</v>
      </c>
      <c r="X15" s="46">
        <v>25629</v>
      </c>
      <c r="Y15" s="46">
        <v>22946</v>
      </c>
      <c r="Z15" s="46">
        <v>20499</v>
      </c>
      <c r="AA15" s="46">
        <v>19544</v>
      </c>
      <c r="AB15" s="46">
        <v>23840</v>
      </c>
      <c r="AC15" s="46">
        <v>23339</v>
      </c>
      <c r="AD15" s="46">
        <v>20904</v>
      </c>
      <c r="AE15" s="46">
        <v>23528</v>
      </c>
      <c r="AF15" s="46" t="s">
        <v>9</v>
      </c>
      <c r="AG15" s="141"/>
    </row>
    <row r="16" spans="1:33" ht="27" x14ac:dyDescent="0.2">
      <c r="A16" s="142"/>
      <c r="B16" s="124" t="s">
        <v>71</v>
      </c>
      <c r="C16" s="93" t="s">
        <v>13</v>
      </c>
      <c r="D16" s="93" t="s">
        <v>13</v>
      </c>
      <c r="E16" s="93" t="s">
        <v>13</v>
      </c>
      <c r="F16" s="93" t="s">
        <v>13</v>
      </c>
      <c r="G16" s="96">
        <v>16.5</v>
      </c>
      <c r="H16" s="96">
        <v>17.100000000000001</v>
      </c>
      <c r="I16" s="96">
        <v>17.5</v>
      </c>
      <c r="J16" s="96">
        <v>18.7</v>
      </c>
      <c r="K16" s="96">
        <v>19</v>
      </c>
      <c r="L16" s="96">
        <v>18.7</v>
      </c>
      <c r="M16" s="70">
        <v>20.8</v>
      </c>
      <c r="N16" s="70">
        <v>18.7</v>
      </c>
      <c r="O16" s="70">
        <v>16.899999999999999</v>
      </c>
      <c r="P16" s="70">
        <v>15.6</v>
      </c>
      <c r="Q16" s="70">
        <v>15.1</v>
      </c>
      <c r="R16" s="70">
        <v>14</v>
      </c>
      <c r="S16" s="70">
        <v>13</v>
      </c>
      <c r="T16" s="70">
        <v>11.6</v>
      </c>
      <c r="U16" s="108">
        <v>11</v>
      </c>
      <c r="V16" s="108">
        <v>10.199999999999999</v>
      </c>
      <c r="W16" s="108">
        <v>9.6</v>
      </c>
      <c r="X16" s="108">
        <v>8.8000000000000007</v>
      </c>
      <c r="Y16" s="108">
        <v>7.7</v>
      </c>
      <c r="Z16" s="108">
        <v>6.7</v>
      </c>
      <c r="AA16" s="108">
        <v>6.3</v>
      </c>
      <c r="AB16" s="108">
        <v>7.5</v>
      </c>
      <c r="AC16" s="108">
        <v>7.3</v>
      </c>
      <c r="AD16" s="108">
        <v>6.4</v>
      </c>
      <c r="AE16" s="108">
        <v>7.1</v>
      </c>
      <c r="AF16" s="77" t="s">
        <v>35</v>
      </c>
      <c r="AG16" s="142"/>
    </row>
    <row r="17" spans="1:33" ht="28.5" x14ac:dyDescent="0.2">
      <c r="A17" s="141" t="s">
        <v>8</v>
      </c>
      <c r="B17" s="120" t="s">
        <v>72</v>
      </c>
      <c r="C17" s="30">
        <v>21423</v>
      </c>
      <c r="D17" s="30">
        <v>22150</v>
      </c>
      <c r="E17" s="30">
        <v>22916</v>
      </c>
      <c r="F17" s="30">
        <v>23866</v>
      </c>
      <c r="G17" s="30">
        <v>24867</v>
      </c>
      <c r="H17" s="30">
        <v>25912</v>
      </c>
      <c r="I17" s="30">
        <v>26637</v>
      </c>
      <c r="J17" s="30">
        <v>27356</v>
      </c>
      <c r="K17" s="30">
        <v>28927</v>
      </c>
      <c r="L17" s="54">
        <v>31471</v>
      </c>
      <c r="M17" s="39">
        <v>33280</v>
      </c>
      <c r="N17" s="1">
        <v>35355</v>
      </c>
      <c r="O17" s="62">
        <v>37035</v>
      </c>
      <c r="P17" s="30">
        <v>38292</v>
      </c>
      <c r="Q17" s="30">
        <v>39402</v>
      </c>
      <c r="R17" s="81">
        <v>40448</v>
      </c>
      <c r="S17" s="81">
        <v>41518</v>
      </c>
      <c r="T17" s="101" t="s">
        <v>60</v>
      </c>
      <c r="U17" s="101">
        <v>42730</v>
      </c>
      <c r="V17" s="101">
        <v>42692</v>
      </c>
      <c r="W17" s="101">
        <v>43688</v>
      </c>
      <c r="X17" s="101">
        <v>44197</v>
      </c>
      <c r="Y17" s="101">
        <v>43801</v>
      </c>
      <c r="Z17" s="101">
        <v>44427</v>
      </c>
      <c r="AA17" s="101">
        <v>44596</v>
      </c>
      <c r="AB17" s="101">
        <v>44324</v>
      </c>
      <c r="AC17" s="101">
        <v>45734</v>
      </c>
      <c r="AD17" s="101">
        <v>46371</v>
      </c>
      <c r="AE17" s="101">
        <v>46880</v>
      </c>
      <c r="AF17" s="29" t="s">
        <v>41</v>
      </c>
      <c r="AG17" s="141" t="s">
        <v>8</v>
      </c>
    </row>
    <row r="18" spans="1:33" x14ac:dyDescent="0.2">
      <c r="A18" s="141"/>
      <c r="B18" s="2" t="s">
        <v>4</v>
      </c>
      <c r="C18" s="33">
        <v>100</v>
      </c>
      <c r="D18" s="33">
        <v>101</v>
      </c>
      <c r="E18" s="33">
        <v>109</v>
      </c>
      <c r="F18" s="33">
        <v>109</v>
      </c>
      <c r="G18" s="33">
        <v>120</v>
      </c>
      <c r="H18" s="33">
        <v>67</v>
      </c>
      <c r="I18" s="33">
        <v>64</v>
      </c>
      <c r="J18" s="33">
        <v>65</v>
      </c>
      <c r="K18" s="34">
        <v>64</v>
      </c>
      <c r="L18" s="22">
        <v>63</v>
      </c>
      <c r="M18" s="26">
        <v>63</v>
      </c>
      <c r="N18" s="20">
        <v>74</v>
      </c>
      <c r="O18" s="63">
        <v>73</v>
      </c>
      <c r="P18" s="19">
        <v>74</v>
      </c>
      <c r="Q18" s="19">
        <v>84</v>
      </c>
      <c r="R18" s="19">
        <v>89</v>
      </c>
      <c r="S18" s="19">
        <v>87</v>
      </c>
      <c r="T18" s="19">
        <v>87</v>
      </c>
      <c r="U18" s="19">
        <v>81</v>
      </c>
      <c r="V18" s="19">
        <v>81</v>
      </c>
      <c r="W18" s="19">
        <v>81</v>
      </c>
      <c r="X18" s="19">
        <v>74</v>
      </c>
      <c r="Y18" s="19">
        <v>73</v>
      </c>
      <c r="Z18" s="19">
        <v>71</v>
      </c>
      <c r="AA18" s="19">
        <v>75</v>
      </c>
      <c r="AB18" s="19">
        <v>74</v>
      </c>
      <c r="AC18" s="19">
        <v>77</v>
      </c>
      <c r="AD18" s="19">
        <v>83</v>
      </c>
      <c r="AE18" s="19">
        <v>82</v>
      </c>
      <c r="AF18" s="2" t="s">
        <v>4</v>
      </c>
      <c r="AG18" s="141"/>
    </row>
    <row r="19" spans="1:33" x14ac:dyDescent="0.2">
      <c r="A19" s="141"/>
      <c r="B19" s="2" t="s">
        <v>43</v>
      </c>
      <c r="C19" s="143">
        <v>1240</v>
      </c>
      <c r="D19" s="143">
        <v>1219</v>
      </c>
      <c r="E19" s="143">
        <v>1208</v>
      </c>
      <c r="F19" s="143">
        <v>1212</v>
      </c>
      <c r="G19" s="143">
        <v>1208</v>
      </c>
      <c r="H19" s="13">
        <v>1013</v>
      </c>
      <c r="I19" s="13">
        <v>978</v>
      </c>
      <c r="J19" s="13">
        <v>936</v>
      </c>
      <c r="K19" s="18">
        <v>911</v>
      </c>
      <c r="L19" s="22">
        <v>898</v>
      </c>
      <c r="M19" s="26">
        <v>900</v>
      </c>
      <c r="N19" s="20">
        <v>945</v>
      </c>
      <c r="O19" s="63">
        <v>969</v>
      </c>
      <c r="P19" s="19">
        <v>993</v>
      </c>
      <c r="Q19" s="19">
        <v>1023</v>
      </c>
      <c r="R19" s="19">
        <v>1034</v>
      </c>
      <c r="S19" s="19">
        <v>1050</v>
      </c>
      <c r="T19" s="19">
        <v>1103</v>
      </c>
      <c r="U19" s="19">
        <v>1118</v>
      </c>
      <c r="V19" s="19">
        <v>1158</v>
      </c>
      <c r="W19" s="19">
        <v>1168</v>
      </c>
      <c r="X19" s="19">
        <v>1192</v>
      </c>
      <c r="Y19" s="19">
        <v>1211</v>
      </c>
      <c r="Z19" s="19">
        <v>1245</v>
      </c>
      <c r="AA19" s="19">
        <v>1250</v>
      </c>
      <c r="AB19" s="19">
        <v>1301</v>
      </c>
      <c r="AC19" s="19">
        <v>1388</v>
      </c>
      <c r="AD19" s="19">
        <v>1401</v>
      </c>
      <c r="AE19" s="19">
        <v>1408</v>
      </c>
      <c r="AF19" s="2" t="s">
        <v>43</v>
      </c>
      <c r="AG19" s="141"/>
    </row>
    <row r="20" spans="1:33" ht="12.75" customHeight="1" x14ac:dyDescent="0.2">
      <c r="A20" s="141"/>
      <c r="B20" s="2" t="s">
        <v>44</v>
      </c>
      <c r="C20" s="144"/>
      <c r="D20" s="144"/>
      <c r="E20" s="144"/>
      <c r="F20" s="144"/>
      <c r="G20" s="144"/>
      <c r="H20" s="13">
        <v>177</v>
      </c>
      <c r="I20" s="13">
        <v>183</v>
      </c>
      <c r="J20" s="13">
        <v>197</v>
      </c>
      <c r="K20" s="18">
        <v>199</v>
      </c>
      <c r="L20" s="22">
        <v>223</v>
      </c>
      <c r="M20" s="26">
        <v>238</v>
      </c>
      <c r="N20" s="20">
        <v>313</v>
      </c>
      <c r="O20" s="63">
        <v>342</v>
      </c>
      <c r="P20" s="19">
        <v>394</v>
      </c>
      <c r="Q20" s="19">
        <v>465</v>
      </c>
      <c r="R20" s="19">
        <v>518</v>
      </c>
      <c r="S20" s="19">
        <v>565</v>
      </c>
      <c r="T20" s="19">
        <v>629</v>
      </c>
      <c r="U20" s="19">
        <v>687</v>
      </c>
      <c r="V20" s="19">
        <v>696</v>
      </c>
      <c r="W20" s="19">
        <v>700</v>
      </c>
      <c r="X20" s="19">
        <v>719</v>
      </c>
      <c r="Y20" s="19">
        <v>735</v>
      </c>
      <c r="Z20" s="19">
        <v>737</v>
      </c>
      <c r="AA20" s="19">
        <v>762</v>
      </c>
      <c r="AB20" s="19">
        <v>424</v>
      </c>
      <c r="AC20" s="19">
        <v>427</v>
      </c>
      <c r="AD20" s="19">
        <v>424</v>
      </c>
      <c r="AE20" s="19">
        <v>346</v>
      </c>
      <c r="AF20" s="2" t="s">
        <v>44</v>
      </c>
      <c r="AG20" s="141"/>
    </row>
    <row r="21" spans="1:33" x14ac:dyDescent="0.2">
      <c r="A21" s="141"/>
      <c r="B21" s="2" t="s">
        <v>5</v>
      </c>
      <c r="C21" s="72">
        <v>1084</v>
      </c>
      <c r="D21" s="72">
        <v>1074</v>
      </c>
      <c r="E21" s="72">
        <v>1060</v>
      </c>
      <c r="F21" s="72">
        <v>1029</v>
      </c>
      <c r="G21" s="72">
        <v>1052</v>
      </c>
      <c r="H21" s="72">
        <v>1414</v>
      </c>
      <c r="I21" s="72">
        <v>1451</v>
      </c>
      <c r="J21" s="72">
        <v>1494</v>
      </c>
      <c r="K21" s="72">
        <v>1556</v>
      </c>
      <c r="L21" s="22">
        <v>1689</v>
      </c>
      <c r="M21" s="26">
        <v>1785</v>
      </c>
      <c r="N21" s="20">
        <v>1865</v>
      </c>
      <c r="O21" s="63">
        <v>1928</v>
      </c>
      <c r="P21" s="19">
        <v>1928</v>
      </c>
      <c r="Q21" s="19">
        <v>1974</v>
      </c>
      <c r="R21" s="19">
        <v>1989</v>
      </c>
      <c r="S21" s="19">
        <v>2070</v>
      </c>
      <c r="T21" s="19">
        <v>2298</v>
      </c>
      <c r="U21" s="19">
        <v>2160</v>
      </c>
      <c r="V21" s="19">
        <v>2078</v>
      </c>
      <c r="W21" s="19">
        <v>2074</v>
      </c>
      <c r="X21" s="19">
        <v>2050</v>
      </c>
      <c r="Y21" s="19">
        <v>2034</v>
      </c>
      <c r="Z21" s="19">
        <v>2035</v>
      </c>
      <c r="AA21" s="19">
        <v>2074</v>
      </c>
      <c r="AB21" s="19">
        <v>2124</v>
      </c>
      <c r="AC21" s="19">
        <v>2174</v>
      </c>
      <c r="AD21" s="19">
        <v>2211</v>
      </c>
      <c r="AE21" s="19">
        <v>2227</v>
      </c>
      <c r="AF21" s="2" t="s">
        <v>5</v>
      </c>
      <c r="AG21" s="141"/>
    </row>
    <row r="22" spans="1:33" x14ac:dyDescent="0.2">
      <c r="A22" s="141"/>
      <c r="B22" s="2" t="s">
        <v>6</v>
      </c>
      <c r="C22" s="72">
        <v>7018</v>
      </c>
      <c r="D22" s="72">
        <v>7050</v>
      </c>
      <c r="E22" s="72">
        <v>7103</v>
      </c>
      <c r="F22" s="72">
        <v>7149</v>
      </c>
      <c r="G22" s="72">
        <v>7190</v>
      </c>
      <c r="H22" s="72">
        <v>7182</v>
      </c>
      <c r="I22" s="72">
        <v>7173</v>
      </c>
      <c r="J22" s="72">
        <v>7235</v>
      </c>
      <c r="K22" s="72">
        <v>7488</v>
      </c>
      <c r="L22" s="22">
        <v>7907</v>
      </c>
      <c r="M22" s="26">
        <v>8175</v>
      </c>
      <c r="N22" s="20">
        <v>8402</v>
      </c>
      <c r="O22" s="63">
        <v>8523</v>
      </c>
      <c r="P22" s="19">
        <v>8573</v>
      </c>
      <c r="Q22" s="19">
        <v>8527</v>
      </c>
      <c r="R22" s="19">
        <v>8573</v>
      </c>
      <c r="S22" s="19">
        <v>8505</v>
      </c>
      <c r="T22" s="19">
        <v>8475</v>
      </c>
      <c r="U22" s="19">
        <v>8341</v>
      </c>
      <c r="V22" s="19">
        <v>8087</v>
      </c>
      <c r="W22" s="19">
        <v>8150</v>
      </c>
      <c r="X22" s="19">
        <v>8137</v>
      </c>
      <c r="Y22" s="19">
        <v>7920</v>
      </c>
      <c r="Z22" s="19">
        <v>7950</v>
      </c>
      <c r="AA22" s="19">
        <v>7892</v>
      </c>
      <c r="AB22" s="19">
        <v>7867</v>
      </c>
      <c r="AC22" s="19">
        <v>8165</v>
      </c>
      <c r="AD22" s="19">
        <v>8218</v>
      </c>
      <c r="AE22" s="19">
        <v>8330</v>
      </c>
      <c r="AF22" s="2" t="s">
        <v>6</v>
      </c>
      <c r="AG22" s="141"/>
    </row>
    <row r="23" spans="1:33" x14ac:dyDescent="0.2">
      <c r="A23" s="141"/>
      <c r="B23" s="2" t="s">
        <v>10</v>
      </c>
      <c r="C23" s="72">
        <v>1189</v>
      </c>
      <c r="D23" s="72">
        <v>1288</v>
      </c>
      <c r="E23" s="72">
        <v>1325</v>
      </c>
      <c r="F23" s="72">
        <v>1354</v>
      </c>
      <c r="G23" s="72">
        <v>1371</v>
      </c>
      <c r="H23" s="72">
        <v>1379</v>
      </c>
      <c r="I23" s="72">
        <v>1410</v>
      </c>
      <c r="J23" s="72">
        <v>1424</v>
      </c>
      <c r="K23" s="72">
        <v>1483</v>
      </c>
      <c r="L23" s="22">
        <v>1603</v>
      </c>
      <c r="M23" s="26">
        <v>1686</v>
      </c>
      <c r="N23" s="20">
        <v>1769</v>
      </c>
      <c r="O23" s="63">
        <v>1824</v>
      </c>
      <c r="P23" s="19">
        <v>1973</v>
      </c>
      <c r="Q23" s="19">
        <v>2135</v>
      </c>
      <c r="R23" s="19">
        <v>2269</v>
      </c>
      <c r="S23" s="19">
        <v>2411</v>
      </c>
      <c r="T23" s="19">
        <v>2599</v>
      </c>
      <c r="U23" s="19">
        <v>2488</v>
      </c>
      <c r="V23" s="19">
        <v>1937</v>
      </c>
      <c r="W23" s="19">
        <v>2033</v>
      </c>
      <c r="X23" s="19">
        <v>2093</v>
      </c>
      <c r="Y23" s="19">
        <v>2108</v>
      </c>
      <c r="Z23" s="19">
        <v>2147</v>
      </c>
      <c r="AA23" s="19">
        <v>2146</v>
      </c>
      <c r="AB23" s="19">
        <v>2160</v>
      </c>
      <c r="AC23" s="19">
        <v>2209</v>
      </c>
      <c r="AD23" s="19">
        <v>2234</v>
      </c>
      <c r="AE23" s="19">
        <v>2283</v>
      </c>
      <c r="AF23" s="2" t="s">
        <v>10</v>
      </c>
      <c r="AG23" s="141"/>
    </row>
    <row r="24" spans="1:33" x14ac:dyDescent="0.2">
      <c r="A24" s="141"/>
      <c r="B24" s="2" t="s">
        <v>16</v>
      </c>
      <c r="C24" s="72">
        <v>1657</v>
      </c>
      <c r="D24" s="72">
        <v>1647</v>
      </c>
      <c r="E24" s="72">
        <v>1635</v>
      </c>
      <c r="F24" s="72">
        <v>1629</v>
      </c>
      <c r="G24" s="72">
        <v>1603</v>
      </c>
      <c r="H24" s="72">
        <v>1333</v>
      </c>
      <c r="I24" s="72">
        <v>1318</v>
      </c>
      <c r="J24" s="72">
        <v>1303</v>
      </c>
      <c r="K24" s="72">
        <v>1278</v>
      </c>
      <c r="L24" s="22">
        <v>1314</v>
      </c>
      <c r="M24" s="26">
        <v>1327</v>
      </c>
      <c r="N24" s="20">
        <v>1336</v>
      </c>
      <c r="O24" s="63">
        <v>1359</v>
      </c>
      <c r="P24" s="19">
        <v>1357</v>
      </c>
      <c r="Q24" s="19">
        <v>1332</v>
      </c>
      <c r="R24" s="19">
        <v>1330</v>
      </c>
      <c r="S24" s="19">
        <v>1309</v>
      </c>
      <c r="T24" s="19">
        <v>1305</v>
      </c>
      <c r="U24" s="19">
        <v>1259</v>
      </c>
      <c r="V24" s="19">
        <v>1233</v>
      </c>
      <c r="W24" s="19">
        <v>1228</v>
      </c>
      <c r="X24" s="19">
        <v>1230</v>
      </c>
      <c r="Y24" s="19">
        <v>1210</v>
      </c>
      <c r="Z24" s="19">
        <v>1210</v>
      </c>
      <c r="AA24" s="19">
        <v>1209</v>
      </c>
      <c r="AB24" s="19">
        <v>1186</v>
      </c>
      <c r="AC24" s="19">
        <v>1339</v>
      </c>
      <c r="AD24" s="19">
        <v>1301</v>
      </c>
      <c r="AE24" s="19">
        <v>1255</v>
      </c>
      <c r="AF24" s="2" t="s">
        <v>16</v>
      </c>
      <c r="AG24" s="141"/>
    </row>
    <row r="25" spans="1:33" x14ac:dyDescent="0.2">
      <c r="A25" s="142"/>
      <c r="B25" s="4" t="s">
        <v>7</v>
      </c>
      <c r="C25" s="32">
        <v>9135</v>
      </c>
      <c r="D25" s="32">
        <v>9771</v>
      </c>
      <c r="E25" s="32">
        <v>10476</v>
      </c>
      <c r="F25" s="32">
        <v>11384</v>
      </c>
      <c r="G25" s="32">
        <v>12323</v>
      </c>
      <c r="H25" s="32">
        <v>13347</v>
      </c>
      <c r="I25" s="32">
        <v>14060</v>
      </c>
      <c r="J25" s="32">
        <v>14702</v>
      </c>
      <c r="K25" s="32">
        <v>15948</v>
      </c>
      <c r="L25" s="75">
        <v>17774</v>
      </c>
      <c r="M25" s="82">
        <v>19106</v>
      </c>
      <c r="N25" s="83">
        <v>20651</v>
      </c>
      <c r="O25" s="84">
        <v>22017</v>
      </c>
      <c r="P25" s="83">
        <v>23000</v>
      </c>
      <c r="Q25" s="83">
        <v>23862</v>
      </c>
      <c r="R25" s="83">
        <v>24646</v>
      </c>
      <c r="S25" s="83">
        <v>25521</v>
      </c>
      <c r="T25" s="83">
        <v>26071</v>
      </c>
      <c r="U25" s="83">
        <v>26596</v>
      </c>
      <c r="V25" s="83">
        <v>27422</v>
      </c>
      <c r="W25" s="83">
        <v>28254</v>
      </c>
      <c r="X25" s="83">
        <v>28702</v>
      </c>
      <c r="Y25" s="83">
        <v>28510</v>
      </c>
      <c r="Z25" s="83">
        <v>29032</v>
      </c>
      <c r="AA25" s="83">
        <v>29188</v>
      </c>
      <c r="AB25" s="83">
        <v>29188</v>
      </c>
      <c r="AC25" s="83">
        <v>29955</v>
      </c>
      <c r="AD25" s="83">
        <v>30499</v>
      </c>
      <c r="AE25" s="83">
        <v>30949</v>
      </c>
      <c r="AF25" s="4" t="s">
        <v>7</v>
      </c>
      <c r="AG25" s="142"/>
    </row>
    <row r="26" spans="1:33" x14ac:dyDescent="0.2">
      <c r="A26" s="85"/>
      <c r="B26" s="86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27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3" ht="15" x14ac:dyDescent="0.25">
      <c r="A27" s="153" t="s">
        <v>0</v>
      </c>
      <c r="B27" s="154"/>
      <c r="C27" s="102">
        <v>1995</v>
      </c>
      <c r="D27" s="102">
        <v>1996</v>
      </c>
      <c r="E27" s="102">
        <v>1997</v>
      </c>
      <c r="F27" s="102">
        <v>1998</v>
      </c>
      <c r="G27" s="102">
        <v>1999</v>
      </c>
      <c r="H27" s="102">
        <v>2000</v>
      </c>
      <c r="I27" s="102">
        <v>2001</v>
      </c>
      <c r="J27" s="102">
        <v>2002</v>
      </c>
      <c r="K27" s="102">
        <v>2003</v>
      </c>
      <c r="L27" s="102">
        <v>2004</v>
      </c>
      <c r="M27" s="103">
        <v>2005</v>
      </c>
      <c r="N27" s="103">
        <v>2006</v>
      </c>
      <c r="O27" s="103">
        <v>2007</v>
      </c>
      <c r="P27" s="103">
        <v>2008</v>
      </c>
      <c r="Q27" s="103">
        <v>2009</v>
      </c>
      <c r="R27" s="103">
        <v>2010</v>
      </c>
      <c r="S27" s="103">
        <v>2011</v>
      </c>
      <c r="T27" s="103">
        <v>2012</v>
      </c>
      <c r="U27" s="103">
        <v>2013</v>
      </c>
      <c r="V27" s="103">
        <v>2014</v>
      </c>
      <c r="W27" s="103">
        <v>2015</v>
      </c>
      <c r="X27" s="103">
        <v>2016</v>
      </c>
      <c r="Y27" s="103">
        <v>2017</v>
      </c>
      <c r="Z27" s="103">
        <v>2018</v>
      </c>
      <c r="AA27" s="103">
        <v>2019</v>
      </c>
      <c r="AB27" s="103">
        <v>2020</v>
      </c>
      <c r="AC27" s="132">
        <v>2021</v>
      </c>
      <c r="AD27" s="103">
        <v>2022</v>
      </c>
      <c r="AE27" s="135">
        <v>2023</v>
      </c>
      <c r="AF27" s="145" t="s">
        <v>0</v>
      </c>
      <c r="AG27" s="146"/>
    </row>
    <row r="28" spans="1:33" ht="27" x14ac:dyDescent="0.2">
      <c r="A28" s="141" t="s">
        <v>2</v>
      </c>
      <c r="B28" s="125" t="s">
        <v>74</v>
      </c>
      <c r="C28" s="1">
        <v>15259</v>
      </c>
      <c r="D28" s="1">
        <v>13553</v>
      </c>
      <c r="E28" s="1">
        <v>12287</v>
      </c>
      <c r="F28" s="1">
        <v>12760</v>
      </c>
      <c r="G28" s="1">
        <v>12229</v>
      </c>
      <c r="H28" s="1">
        <v>12256</v>
      </c>
      <c r="I28" s="1">
        <v>12904</v>
      </c>
      <c r="J28" s="1">
        <v>12532</v>
      </c>
      <c r="K28" s="1">
        <v>12997</v>
      </c>
      <c r="L28" s="31">
        <v>13648</v>
      </c>
      <c r="M28" s="31">
        <v>15625</v>
      </c>
      <c r="N28" s="42">
        <v>15967</v>
      </c>
      <c r="O28" s="88">
        <v>16156</v>
      </c>
      <c r="P28" s="42">
        <v>16790</v>
      </c>
      <c r="Q28" s="42">
        <v>15138</v>
      </c>
      <c r="R28" s="42">
        <v>14868</v>
      </c>
      <c r="S28" s="42">
        <v>16019</v>
      </c>
      <c r="T28" s="42">
        <v>16992</v>
      </c>
      <c r="U28" s="42">
        <v>17864</v>
      </c>
      <c r="V28" s="42">
        <v>20178</v>
      </c>
      <c r="W28" s="42">
        <v>21131</v>
      </c>
      <c r="X28" s="42">
        <v>21691</v>
      </c>
      <c r="Y28" s="42">
        <v>22749</v>
      </c>
      <c r="Z28" s="42">
        <v>22457</v>
      </c>
      <c r="AA28" s="42">
        <v>22762</v>
      </c>
      <c r="AB28" s="42">
        <v>22491</v>
      </c>
      <c r="AC28" s="42">
        <v>22072</v>
      </c>
      <c r="AD28" s="42">
        <v>22651</v>
      </c>
      <c r="AE28" s="42" t="s">
        <v>18</v>
      </c>
      <c r="AF28" s="76" t="s">
        <v>38</v>
      </c>
      <c r="AG28" s="141" t="s">
        <v>2</v>
      </c>
    </row>
    <row r="29" spans="1:33" ht="27" x14ac:dyDescent="0.2">
      <c r="A29" s="141"/>
      <c r="B29" s="127" t="s">
        <v>76</v>
      </c>
      <c r="C29" s="72">
        <v>1385600</v>
      </c>
      <c r="D29" s="72">
        <v>1411800</v>
      </c>
      <c r="E29" s="72">
        <v>1306800</v>
      </c>
      <c r="F29" s="72">
        <v>1533400</v>
      </c>
      <c r="G29" s="72">
        <v>1519400</v>
      </c>
      <c r="H29" s="72">
        <v>1489900</v>
      </c>
      <c r="I29" s="72">
        <v>1576200</v>
      </c>
      <c r="J29" s="72">
        <v>1583119</v>
      </c>
      <c r="K29" s="72">
        <v>1717430</v>
      </c>
      <c r="L29" s="23">
        <v>1887463</v>
      </c>
      <c r="M29" s="23">
        <v>3282816</v>
      </c>
      <c r="N29" s="43">
        <v>5428316</v>
      </c>
      <c r="O29" s="64">
        <v>6531601</v>
      </c>
      <c r="P29" s="43">
        <v>6556955</v>
      </c>
      <c r="Q29" s="43">
        <v>5462893</v>
      </c>
      <c r="R29" s="43">
        <v>6934780</v>
      </c>
      <c r="S29" s="43">
        <v>7561530</v>
      </c>
      <c r="T29" s="43">
        <v>7113298</v>
      </c>
      <c r="U29" s="43">
        <v>7361295</v>
      </c>
      <c r="V29" s="43">
        <v>8642329</v>
      </c>
      <c r="W29" s="43">
        <v>9952371</v>
      </c>
      <c r="X29" s="43">
        <v>9958807</v>
      </c>
      <c r="Y29" s="43">
        <v>9925204</v>
      </c>
      <c r="Z29" s="43">
        <v>9959938</v>
      </c>
      <c r="AA29" s="43">
        <v>9610709</v>
      </c>
      <c r="AB29" s="43">
        <v>8775009</v>
      </c>
      <c r="AC29" s="43">
        <v>8860325</v>
      </c>
      <c r="AD29" s="43">
        <v>8789697</v>
      </c>
      <c r="AE29" s="43" t="s">
        <v>18</v>
      </c>
      <c r="AF29" s="2" t="s">
        <v>64</v>
      </c>
      <c r="AG29" s="141"/>
    </row>
    <row r="30" spans="1:33" ht="17.25" customHeight="1" x14ac:dyDescent="0.2">
      <c r="A30" s="141"/>
      <c r="B30" s="3" t="s">
        <v>39</v>
      </c>
      <c r="C30" s="72">
        <v>100000</v>
      </c>
      <c r="D30" s="72">
        <v>100700</v>
      </c>
      <c r="E30" s="72">
        <v>291300</v>
      </c>
      <c r="F30" s="72">
        <v>288800</v>
      </c>
      <c r="G30" s="72">
        <v>282600</v>
      </c>
      <c r="H30" s="72">
        <v>329600</v>
      </c>
      <c r="I30" s="72">
        <v>335400</v>
      </c>
      <c r="J30" s="72">
        <v>329619</v>
      </c>
      <c r="K30" s="72">
        <v>371899</v>
      </c>
      <c r="L30" s="23">
        <v>419194</v>
      </c>
      <c r="M30" s="23">
        <v>1108765</v>
      </c>
      <c r="N30" s="43">
        <v>2362152</v>
      </c>
      <c r="O30" s="64">
        <v>3149007</v>
      </c>
      <c r="P30" s="43">
        <v>3080595</v>
      </c>
      <c r="Q30" s="43">
        <v>2530367</v>
      </c>
      <c r="R30" s="43">
        <v>3479973</v>
      </c>
      <c r="S30" s="43">
        <v>3829009</v>
      </c>
      <c r="T30" s="43">
        <v>3572630</v>
      </c>
      <c r="U30" s="43">
        <v>3880390</v>
      </c>
      <c r="V30" s="43">
        <v>4575193</v>
      </c>
      <c r="W30" s="43">
        <v>5584217</v>
      </c>
      <c r="X30" s="43">
        <v>5015054</v>
      </c>
      <c r="Y30" s="43">
        <v>4966465</v>
      </c>
      <c r="Z30" s="43">
        <v>4911265</v>
      </c>
      <c r="AA30" s="43">
        <v>4926785</v>
      </c>
      <c r="AB30" s="43">
        <v>4256635</v>
      </c>
      <c r="AC30" s="43">
        <v>4052532</v>
      </c>
      <c r="AD30" s="43">
        <v>3714208</v>
      </c>
      <c r="AE30" s="43" t="s">
        <v>18</v>
      </c>
      <c r="AF30" s="3" t="s">
        <v>39</v>
      </c>
      <c r="AG30" s="141"/>
    </row>
    <row r="31" spans="1:33" ht="17.25" customHeight="1" x14ac:dyDescent="0.2">
      <c r="A31" s="141"/>
      <c r="B31" s="2" t="s">
        <v>40</v>
      </c>
      <c r="C31" s="89">
        <f t="shared" ref="C31:G31" si="1">C30*100/C29</f>
        <v>7.2170900692840645</v>
      </c>
      <c r="D31" s="89">
        <f t="shared" si="1"/>
        <v>7.1327383482079618</v>
      </c>
      <c r="E31" s="89">
        <f t="shared" si="1"/>
        <v>22.291092745638199</v>
      </c>
      <c r="F31" s="89">
        <f t="shared" si="1"/>
        <v>18.833963740706924</v>
      </c>
      <c r="G31" s="89">
        <f t="shared" si="1"/>
        <v>18.599447150190866</v>
      </c>
      <c r="H31" s="89">
        <v>22.122290086582993</v>
      </c>
      <c r="I31" s="89">
        <v>21.279025504377618</v>
      </c>
      <c r="J31" s="89">
        <v>20.820860592286493</v>
      </c>
      <c r="K31" s="89">
        <v>21.654390571959265</v>
      </c>
      <c r="L31" s="89">
        <v>22.209389005241427</v>
      </c>
      <c r="M31" s="89">
        <v>33.774814062073538</v>
      </c>
      <c r="N31" s="89">
        <v>43.515373828642254</v>
      </c>
      <c r="O31" s="89">
        <v>48.211870259680587</v>
      </c>
      <c r="P31" s="89">
        <v>46.982097635259052</v>
      </c>
      <c r="Q31" s="89">
        <v>46.31917557235699</v>
      </c>
      <c r="R31" s="89">
        <v>50.181447717159017</v>
      </c>
      <c r="S31" s="89">
        <v>50.638019025250181</v>
      </c>
      <c r="T31" s="89">
        <v>50.224663721384935</v>
      </c>
      <c r="U31" s="89">
        <v>52.713415234683573</v>
      </c>
      <c r="V31" s="89">
        <v>52.939352343563868</v>
      </c>
      <c r="W31" s="112">
        <v>56.1</v>
      </c>
      <c r="X31" s="112">
        <v>50.4</v>
      </c>
      <c r="Y31" s="112">
        <v>50</v>
      </c>
      <c r="Z31" s="112">
        <v>49.3</v>
      </c>
      <c r="AA31" s="112">
        <v>51.26349159047475</v>
      </c>
      <c r="AB31" s="112">
        <v>48.50861121623921</v>
      </c>
      <c r="AC31" s="112">
        <v>45.7</v>
      </c>
      <c r="AD31" s="112">
        <v>42.3</v>
      </c>
      <c r="AE31" s="112" t="s">
        <v>18</v>
      </c>
      <c r="AF31" s="2" t="s">
        <v>40</v>
      </c>
      <c r="AG31" s="141"/>
    </row>
    <row r="32" spans="1:33" ht="27" x14ac:dyDescent="0.2">
      <c r="A32" s="141"/>
      <c r="B32" s="126" t="s">
        <v>75</v>
      </c>
      <c r="C32" s="46">
        <v>12926</v>
      </c>
      <c r="D32" s="46">
        <v>10509</v>
      </c>
      <c r="E32" s="46">
        <v>9335</v>
      </c>
      <c r="F32" s="46">
        <v>7358</v>
      </c>
      <c r="G32" s="46">
        <v>6699</v>
      </c>
      <c r="H32" s="46">
        <v>5960</v>
      </c>
      <c r="I32" s="46">
        <v>5037</v>
      </c>
      <c r="J32" s="46">
        <v>4226</v>
      </c>
      <c r="K32" s="46">
        <v>4210</v>
      </c>
      <c r="L32" s="97">
        <v>4200</v>
      </c>
      <c r="M32" s="97">
        <v>3539</v>
      </c>
      <c r="N32" s="98">
        <v>3527</v>
      </c>
      <c r="O32" s="99">
        <v>3416</v>
      </c>
      <c r="P32" s="98">
        <v>3307</v>
      </c>
      <c r="Q32" s="98">
        <v>3440</v>
      </c>
      <c r="R32" s="100">
        <v>3459</v>
      </c>
      <c r="S32" s="100">
        <v>3537</v>
      </c>
      <c r="T32" s="100">
        <v>3275</v>
      </c>
      <c r="U32" s="100">
        <v>3100</v>
      </c>
      <c r="V32" s="100">
        <v>2968</v>
      </c>
      <c r="W32" s="100">
        <v>2957</v>
      </c>
      <c r="X32" s="100">
        <v>3389</v>
      </c>
      <c r="Y32" s="100">
        <v>3654</v>
      </c>
      <c r="Z32" s="100">
        <v>3470</v>
      </c>
      <c r="AA32" s="100">
        <v>3477</v>
      </c>
      <c r="AB32" s="100">
        <v>3391</v>
      </c>
      <c r="AC32" s="100">
        <v>3361</v>
      </c>
      <c r="AD32" s="100">
        <v>3458</v>
      </c>
      <c r="AE32" s="100" t="s">
        <v>18</v>
      </c>
      <c r="AF32" s="92" t="s">
        <v>36</v>
      </c>
      <c r="AG32" s="141"/>
    </row>
    <row r="33" spans="1:33" ht="27" x14ac:dyDescent="0.2">
      <c r="A33" s="142"/>
      <c r="B33" s="124" t="s">
        <v>77</v>
      </c>
      <c r="C33" s="32">
        <v>1485100</v>
      </c>
      <c r="D33" s="32">
        <v>1332800</v>
      </c>
      <c r="E33" s="32">
        <v>1063500</v>
      </c>
      <c r="F33" s="32">
        <v>912000</v>
      </c>
      <c r="G33" s="32">
        <v>880500</v>
      </c>
      <c r="H33" s="32">
        <v>795300</v>
      </c>
      <c r="I33" s="32">
        <v>876500</v>
      </c>
      <c r="J33" s="32">
        <v>626432</v>
      </c>
      <c r="K33" s="32">
        <v>786863</v>
      </c>
      <c r="L33" s="94">
        <v>711230</v>
      </c>
      <c r="M33" s="94">
        <v>467920</v>
      </c>
      <c r="N33" s="94">
        <v>483049</v>
      </c>
      <c r="O33" s="94">
        <v>520163</v>
      </c>
      <c r="P33" s="94">
        <v>543484</v>
      </c>
      <c r="Q33" s="94">
        <v>452915</v>
      </c>
      <c r="R33" s="94">
        <v>413082</v>
      </c>
      <c r="S33" s="94">
        <v>477254</v>
      </c>
      <c r="T33" s="94">
        <v>444190</v>
      </c>
      <c r="U33" s="94">
        <v>439620</v>
      </c>
      <c r="V33" s="94">
        <v>407028</v>
      </c>
      <c r="W33" s="94">
        <v>406560</v>
      </c>
      <c r="X33" s="94">
        <v>487476</v>
      </c>
      <c r="Y33" s="94">
        <v>614433</v>
      </c>
      <c r="Z33" s="94">
        <v>641342</v>
      </c>
      <c r="AA33" s="94">
        <v>712754</v>
      </c>
      <c r="AB33" s="94">
        <v>666849</v>
      </c>
      <c r="AC33" s="94">
        <v>733811</v>
      </c>
      <c r="AD33" s="94">
        <v>864398</v>
      </c>
      <c r="AE33" s="94" t="s">
        <v>18</v>
      </c>
      <c r="AF33" s="4" t="s">
        <v>37</v>
      </c>
      <c r="AG33" s="142"/>
    </row>
    <row r="34" spans="1:33" ht="27" x14ac:dyDescent="0.2">
      <c r="A34" s="141" t="s">
        <v>15</v>
      </c>
      <c r="B34" s="121" t="s">
        <v>73</v>
      </c>
      <c r="C34" s="30">
        <v>10515.723</v>
      </c>
      <c r="D34" s="30">
        <v>10858.361000000001</v>
      </c>
      <c r="E34" s="30">
        <v>10567.047</v>
      </c>
      <c r="F34" s="30">
        <v>10520.481</v>
      </c>
      <c r="G34" s="30">
        <v>10837.53</v>
      </c>
      <c r="H34" s="11">
        <v>10944.418</v>
      </c>
      <c r="I34" s="30">
        <v>11376.3</v>
      </c>
      <c r="J34" s="30">
        <v>11735.448</v>
      </c>
      <c r="K34" s="11">
        <v>11911.764999999999</v>
      </c>
      <c r="L34" s="11">
        <v>12086.397999999999</v>
      </c>
      <c r="M34" s="37">
        <v>12223.842000000001</v>
      </c>
      <c r="N34" s="11">
        <v>13260.547</v>
      </c>
      <c r="O34" s="60">
        <v>13807.999</v>
      </c>
      <c r="P34" s="11">
        <v>13908.175999999999</v>
      </c>
      <c r="Q34" s="11">
        <v>13797.68</v>
      </c>
      <c r="R34" s="11">
        <v>14453.841</v>
      </c>
      <c r="S34" s="11">
        <v>15876.141</v>
      </c>
      <c r="T34" s="47">
        <v>16674.439999999999</v>
      </c>
      <c r="U34" s="47">
        <v>17490.09</v>
      </c>
      <c r="V34" s="47">
        <v>18701.624</v>
      </c>
      <c r="W34" s="47">
        <v>19351.902999999998</v>
      </c>
      <c r="X34" s="47">
        <v>19909.007000000001</v>
      </c>
      <c r="Y34" s="47">
        <v>21030.639999999999</v>
      </c>
      <c r="Z34" s="47">
        <v>21733</v>
      </c>
      <c r="AA34" s="47">
        <v>22974</v>
      </c>
      <c r="AB34" s="47">
        <v>22785</v>
      </c>
      <c r="AC34" s="47">
        <v>23804</v>
      </c>
      <c r="AD34" s="47" t="s">
        <v>18</v>
      </c>
      <c r="AE34" s="47" t="s">
        <v>18</v>
      </c>
      <c r="AF34" s="55" t="s">
        <v>62</v>
      </c>
      <c r="AG34" s="140" t="s">
        <v>15</v>
      </c>
    </row>
    <row r="35" spans="1:33" ht="21" customHeight="1" x14ac:dyDescent="0.2">
      <c r="A35" s="141"/>
      <c r="B35" s="12" t="s">
        <v>14</v>
      </c>
      <c r="C35" s="41">
        <v>7.830145205379992</v>
      </c>
      <c r="D35" s="41">
        <f>D34*100/C34-100</f>
        <v>3.2583399163329148</v>
      </c>
      <c r="E35" s="41">
        <f t="shared" ref="E35:AC35" si="2">E34*100/D34-100</f>
        <v>-2.6828542539707598</v>
      </c>
      <c r="F35" s="41">
        <f t="shared" si="2"/>
        <v>-0.44067183575505453</v>
      </c>
      <c r="G35" s="41">
        <f t="shared" si="2"/>
        <v>3.0136359734882916</v>
      </c>
      <c r="H35" s="41">
        <f t="shared" si="2"/>
        <v>0.98627639323720473</v>
      </c>
      <c r="I35" s="41">
        <f t="shared" si="2"/>
        <v>3.9461394840730719</v>
      </c>
      <c r="J35" s="41">
        <f t="shared" si="2"/>
        <v>3.1569842567442947</v>
      </c>
      <c r="K35" s="41">
        <f t="shared" si="2"/>
        <v>1.5024309255172881</v>
      </c>
      <c r="L35" s="41">
        <f t="shared" si="2"/>
        <v>1.466054778615927</v>
      </c>
      <c r="M35" s="41">
        <f t="shared" si="2"/>
        <v>1.1371791661998856</v>
      </c>
      <c r="N35" s="41">
        <f t="shared" si="2"/>
        <v>8.4810078533410262</v>
      </c>
      <c r="O35" s="41">
        <f t="shared" si="2"/>
        <v>4.128426979671346</v>
      </c>
      <c r="P35" s="41">
        <f t="shared" si="2"/>
        <v>0.72549976285483808</v>
      </c>
      <c r="Q35" s="41">
        <f t="shared" si="2"/>
        <v>-0.79446794461041748</v>
      </c>
      <c r="R35" s="41">
        <f t="shared" si="2"/>
        <v>4.7555893454551779</v>
      </c>
      <c r="S35" s="41">
        <f t="shared" si="2"/>
        <v>9.840290895686465</v>
      </c>
      <c r="T35" s="41">
        <f t="shared" si="2"/>
        <v>5.0282937144486084</v>
      </c>
      <c r="U35" s="41">
        <f t="shared" si="2"/>
        <v>4.8916185491086992</v>
      </c>
      <c r="V35" s="41">
        <f t="shared" si="2"/>
        <v>6.9269740750333426</v>
      </c>
      <c r="W35" s="41">
        <f t="shared" si="2"/>
        <v>3.4771258367722453</v>
      </c>
      <c r="X35" s="41">
        <f t="shared" si="2"/>
        <v>2.8788073193628776</v>
      </c>
      <c r="Y35" s="41">
        <f t="shared" si="2"/>
        <v>5.633796803627618</v>
      </c>
      <c r="Z35" s="41">
        <f t="shared" si="2"/>
        <v>3.3396986492089695</v>
      </c>
      <c r="AA35" s="41">
        <f t="shared" si="2"/>
        <v>5.7102102792987637</v>
      </c>
      <c r="AB35" s="41">
        <f t="shared" si="2"/>
        <v>-0.82266910420474915</v>
      </c>
      <c r="AC35" s="41">
        <f t="shared" si="2"/>
        <v>4.472240509106868</v>
      </c>
      <c r="AD35" s="118" t="s">
        <v>18</v>
      </c>
      <c r="AE35" s="118" t="s">
        <v>18</v>
      </c>
      <c r="AF35" s="12" t="s">
        <v>14</v>
      </c>
      <c r="AG35" s="141"/>
    </row>
    <row r="36" spans="1:33" ht="27" x14ac:dyDescent="0.2">
      <c r="A36" s="141"/>
      <c r="B36" s="77" t="s">
        <v>61</v>
      </c>
      <c r="C36" s="52">
        <v>20270</v>
      </c>
      <c r="D36" s="52">
        <v>21344</v>
      </c>
      <c r="E36" s="52">
        <v>21193</v>
      </c>
      <c r="F36" s="52">
        <v>21461</v>
      </c>
      <c r="G36" s="52">
        <v>22338</v>
      </c>
      <c r="H36" s="48">
        <v>22657</v>
      </c>
      <c r="I36" s="52">
        <v>23627</v>
      </c>
      <c r="J36" s="52">
        <v>24390</v>
      </c>
      <c r="K36" s="48">
        <v>24697</v>
      </c>
      <c r="L36" s="48">
        <v>25018</v>
      </c>
      <c r="M36" s="48">
        <v>25223</v>
      </c>
      <c r="N36" s="48">
        <v>27191</v>
      </c>
      <c r="O36" s="48">
        <v>28144</v>
      </c>
      <c r="P36" s="48">
        <v>28151</v>
      </c>
      <c r="Q36" s="48">
        <v>27751</v>
      </c>
      <c r="R36" s="48">
        <v>28915</v>
      </c>
      <c r="S36" s="48">
        <v>31394</v>
      </c>
      <c r="T36" s="94">
        <v>32350</v>
      </c>
      <c r="U36" s="94">
        <v>33238</v>
      </c>
      <c r="V36" s="94">
        <v>34760</v>
      </c>
      <c r="W36" s="94">
        <v>35028</v>
      </c>
      <c r="X36" s="53">
        <v>35189</v>
      </c>
      <c r="Y36" s="53">
        <v>36478</v>
      </c>
      <c r="Z36" s="53">
        <v>37155</v>
      </c>
      <c r="AA36" s="53">
        <v>38906</v>
      </c>
      <c r="AB36" s="53">
        <v>38274</v>
      </c>
      <c r="AC36" s="53">
        <v>39695</v>
      </c>
      <c r="AD36" s="53" t="s">
        <v>18</v>
      </c>
      <c r="AE36" s="53" t="s">
        <v>18</v>
      </c>
      <c r="AF36" s="77" t="s">
        <v>61</v>
      </c>
      <c r="AG36" s="142"/>
    </row>
    <row r="37" spans="1:33" ht="18" customHeight="1" x14ac:dyDescent="0.2">
      <c r="A37" s="155" t="s">
        <v>3</v>
      </c>
      <c r="B37" s="29" t="s">
        <v>28</v>
      </c>
      <c r="C37" s="79" t="s">
        <v>13</v>
      </c>
      <c r="D37" s="90" t="s">
        <v>13</v>
      </c>
      <c r="E37" s="90" t="s">
        <v>13</v>
      </c>
      <c r="F37" s="30">
        <v>6313</v>
      </c>
      <c r="G37" s="30">
        <v>6041</v>
      </c>
      <c r="H37" s="30">
        <v>5668</v>
      </c>
      <c r="I37" s="30">
        <v>5514</v>
      </c>
      <c r="J37" s="30">
        <v>5497</v>
      </c>
      <c r="K37" s="30">
        <v>6416</v>
      </c>
      <c r="L37" s="30">
        <v>7523</v>
      </c>
      <c r="M37" s="30">
        <v>6580</v>
      </c>
      <c r="N37" s="30">
        <v>7213</v>
      </c>
      <c r="O37" s="30">
        <v>6369</v>
      </c>
      <c r="P37" s="30">
        <v>6560</v>
      </c>
      <c r="Q37" s="30">
        <v>6192</v>
      </c>
      <c r="R37" s="30">
        <v>6572</v>
      </c>
      <c r="S37" s="30">
        <v>6711</v>
      </c>
      <c r="T37" s="30">
        <v>6439</v>
      </c>
      <c r="U37" s="30">
        <v>5646</v>
      </c>
      <c r="V37" s="30">
        <v>5695</v>
      </c>
      <c r="W37" s="11">
        <v>5881</v>
      </c>
      <c r="X37" s="11">
        <v>5762</v>
      </c>
      <c r="Y37" s="11">
        <v>5409</v>
      </c>
      <c r="Z37" s="11">
        <v>5356</v>
      </c>
      <c r="AA37" s="11">
        <v>5379</v>
      </c>
      <c r="AB37" s="11">
        <v>5130</v>
      </c>
      <c r="AC37" s="11">
        <v>5394</v>
      </c>
      <c r="AD37" s="11">
        <v>5384</v>
      </c>
      <c r="AE37" s="11">
        <v>5263</v>
      </c>
      <c r="AF37" s="55" t="s">
        <v>28</v>
      </c>
      <c r="AG37" s="156" t="s">
        <v>3</v>
      </c>
    </row>
    <row r="38" spans="1:33" ht="18" customHeight="1" x14ac:dyDescent="0.2">
      <c r="A38" s="156"/>
      <c r="B38" s="2" t="s">
        <v>32</v>
      </c>
      <c r="C38" s="45" t="s">
        <v>13</v>
      </c>
      <c r="D38" s="45" t="s">
        <v>13</v>
      </c>
      <c r="E38" s="45" t="s">
        <v>13</v>
      </c>
      <c r="F38" s="72">
        <v>4944</v>
      </c>
      <c r="G38" s="72">
        <v>4962</v>
      </c>
      <c r="H38" s="72">
        <v>5222</v>
      </c>
      <c r="I38" s="72">
        <v>4984</v>
      </c>
      <c r="J38" s="72">
        <v>4873</v>
      </c>
      <c r="K38" s="72">
        <v>4587</v>
      </c>
      <c r="L38" s="72">
        <v>4483</v>
      </c>
      <c r="M38" s="72">
        <v>4600</v>
      </c>
      <c r="N38" s="72">
        <v>5026</v>
      </c>
      <c r="O38" s="72">
        <v>4953</v>
      </c>
      <c r="P38" s="72">
        <v>5703</v>
      </c>
      <c r="Q38" s="72">
        <v>5405</v>
      </c>
      <c r="R38" s="72">
        <v>5447</v>
      </c>
      <c r="S38" s="72">
        <v>5161</v>
      </c>
      <c r="T38" s="72">
        <v>5166</v>
      </c>
      <c r="U38" s="106">
        <v>5052</v>
      </c>
      <c r="V38" s="110">
        <v>4974</v>
      </c>
      <c r="W38" s="7">
        <v>5033</v>
      </c>
      <c r="X38" s="7">
        <v>4866</v>
      </c>
      <c r="Y38" s="7">
        <v>4903</v>
      </c>
      <c r="Z38" s="7">
        <v>4729</v>
      </c>
      <c r="AA38" s="7">
        <v>4757</v>
      </c>
      <c r="AB38" s="7">
        <v>4301</v>
      </c>
      <c r="AC38" s="7">
        <v>3942</v>
      </c>
      <c r="AD38" s="7">
        <v>4349</v>
      </c>
      <c r="AE38" s="7">
        <v>4312</v>
      </c>
      <c r="AF38" s="2" t="s">
        <v>32</v>
      </c>
      <c r="AG38" s="156"/>
    </row>
    <row r="39" spans="1:33" ht="25.5" x14ac:dyDescent="0.2">
      <c r="A39" s="157"/>
      <c r="B39" s="4" t="s">
        <v>26</v>
      </c>
      <c r="C39" s="93" t="s">
        <v>31</v>
      </c>
      <c r="D39" s="93" t="s">
        <v>31</v>
      </c>
      <c r="E39" s="93" t="s">
        <v>31</v>
      </c>
      <c r="F39" s="32">
        <f t="shared" ref="F39:AE39" si="3">F37-F38</f>
        <v>1369</v>
      </c>
      <c r="G39" s="32">
        <f t="shared" si="3"/>
        <v>1079</v>
      </c>
      <c r="H39" s="32">
        <f t="shared" si="3"/>
        <v>446</v>
      </c>
      <c r="I39" s="32">
        <f t="shared" si="3"/>
        <v>530</v>
      </c>
      <c r="J39" s="32">
        <f t="shared" si="3"/>
        <v>624</v>
      </c>
      <c r="K39" s="32">
        <f t="shared" si="3"/>
        <v>1829</v>
      </c>
      <c r="L39" s="32">
        <f t="shared" si="3"/>
        <v>3040</v>
      </c>
      <c r="M39" s="32">
        <f t="shared" si="3"/>
        <v>1980</v>
      </c>
      <c r="N39" s="32">
        <f t="shared" si="3"/>
        <v>2187</v>
      </c>
      <c r="O39" s="32">
        <f t="shared" si="3"/>
        <v>1416</v>
      </c>
      <c r="P39" s="32">
        <f t="shared" si="3"/>
        <v>857</v>
      </c>
      <c r="Q39" s="32">
        <f t="shared" si="3"/>
        <v>787</v>
      </c>
      <c r="R39" s="32">
        <f t="shared" si="3"/>
        <v>1125</v>
      </c>
      <c r="S39" s="32">
        <f t="shared" si="3"/>
        <v>1550</v>
      </c>
      <c r="T39" s="32">
        <f t="shared" si="3"/>
        <v>1273</v>
      </c>
      <c r="U39" s="32">
        <f t="shared" si="3"/>
        <v>594</v>
      </c>
      <c r="V39" s="32">
        <f t="shared" si="3"/>
        <v>721</v>
      </c>
      <c r="W39" s="32">
        <f t="shared" si="3"/>
        <v>848</v>
      </c>
      <c r="X39" s="32">
        <f t="shared" si="3"/>
        <v>896</v>
      </c>
      <c r="Y39" s="32">
        <f t="shared" si="3"/>
        <v>506</v>
      </c>
      <c r="Z39" s="32">
        <f t="shared" si="3"/>
        <v>627</v>
      </c>
      <c r="AA39" s="32">
        <f t="shared" si="3"/>
        <v>622</v>
      </c>
      <c r="AB39" s="32">
        <f t="shared" si="3"/>
        <v>829</v>
      </c>
      <c r="AC39" s="32">
        <f t="shared" si="3"/>
        <v>1452</v>
      </c>
      <c r="AD39" s="32">
        <f t="shared" si="3"/>
        <v>1035</v>
      </c>
      <c r="AE39" s="32">
        <f t="shared" si="3"/>
        <v>951</v>
      </c>
      <c r="AF39" s="4" t="s">
        <v>29</v>
      </c>
      <c r="AG39" s="156"/>
    </row>
    <row r="40" spans="1:33" ht="22.9" customHeight="1" x14ac:dyDescent="0.2">
      <c r="A40" s="140" t="s">
        <v>69</v>
      </c>
      <c r="B40" s="55" t="s">
        <v>67</v>
      </c>
      <c r="C40" s="11">
        <v>8225</v>
      </c>
      <c r="D40" s="11">
        <v>11733</v>
      </c>
      <c r="E40" s="11">
        <v>11324</v>
      </c>
      <c r="F40" s="11">
        <v>10356</v>
      </c>
      <c r="G40" s="11">
        <v>10465</v>
      </c>
      <c r="H40" s="11">
        <v>10957</v>
      </c>
      <c r="I40" s="11">
        <v>11166</v>
      </c>
      <c r="J40" s="11">
        <v>10870</v>
      </c>
      <c r="K40" s="11">
        <v>10981</v>
      </c>
      <c r="L40" s="37">
        <v>11272</v>
      </c>
      <c r="M40" s="37">
        <v>11217</v>
      </c>
      <c r="N40" s="11">
        <v>11128</v>
      </c>
      <c r="O40" s="60">
        <v>11092</v>
      </c>
      <c r="P40" s="11">
        <v>11595</v>
      </c>
      <c r="Q40" s="11">
        <v>12304</v>
      </c>
      <c r="R40" s="11">
        <v>12401</v>
      </c>
      <c r="S40" s="11">
        <v>13013</v>
      </c>
      <c r="T40" s="11">
        <v>13375</v>
      </c>
      <c r="U40" s="11">
        <v>14525</v>
      </c>
      <c r="V40" s="11">
        <v>14511</v>
      </c>
      <c r="W40" s="11">
        <v>14992</v>
      </c>
      <c r="X40" s="11">
        <v>15033</v>
      </c>
      <c r="Y40" s="11">
        <v>16186</v>
      </c>
      <c r="Z40" s="11">
        <v>17686</v>
      </c>
      <c r="AA40" s="11">
        <v>19929</v>
      </c>
      <c r="AB40" s="11">
        <v>17328</v>
      </c>
      <c r="AC40" s="11">
        <v>22088</v>
      </c>
      <c r="AD40" s="11">
        <v>21326</v>
      </c>
      <c r="AE40" s="11" t="s">
        <v>18</v>
      </c>
      <c r="AF40" s="55" t="s">
        <v>67</v>
      </c>
      <c r="AG40" s="140" t="s">
        <v>69</v>
      </c>
    </row>
    <row r="41" spans="1:33" ht="22.9" customHeight="1" x14ac:dyDescent="0.2">
      <c r="A41" s="147"/>
      <c r="B41" s="12" t="s">
        <v>68</v>
      </c>
      <c r="C41" s="10">
        <v>480906</v>
      </c>
      <c r="D41" s="10">
        <v>597577</v>
      </c>
      <c r="E41" s="10">
        <v>637494</v>
      </c>
      <c r="F41" s="10">
        <v>664636</v>
      </c>
      <c r="G41" s="10">
        <v>690183</v>
      </c>
      <c r="H41" s="10">
        <v>780126</v>
      </c>
      <c r="I41" s="10">
        <v>783959</v>
      </c>
      <c r="J41" s="10">
        <v>798591</v>
      </c>
      <c r="K41" s="10">
        <v>879191</v>
      </c>
      <c r="L41" s="36">
        <v>954230</v>
      </c>
      <c r="M41" s="36">
        <v>926180</v>
      </c>
      <c r="N41" s="10">
        <v>997038</v>
      </c>
      <c r="O41" s="59">
        <v>991420</v>
      </c>
      <c r="P41" s="10">
        <v>1003703</v>
      </c>
      <c r="Q41" s="10">
        <v>1026858</v>
      </c>
      <c r="R41" s="10">
        <v>1121257</v>
      </c>
      <c r="S41" s="10">
        <v>1194541</v>
      </c>
      <c r="T41" s="10">
        <v>1347820</v>
      </c>
      <c r="U41" s="10">
        <v>1453422</v>
      </c>
      <c r="V41" s="10">
        <v>1510374</v>
      </c>
      <c r="W41" s="10">
        <v>1535955</v>
      </c>
      <c r="X41" s="10">
        <v>1572073</v>
      </c>
      <c r="Y41" s="10">
        <v>1708913</v>
      </c>
      <c r="Z41" s="10">
        <v>1836797</v>
      </c>
      <c r="AA41" s="10">
        <v>1929694</v>
      </c>
      <c r="AB41" s="10">
        <v>984503</v>
      </c>
      <c r="AC41" s="10">
        <v>948014</v>
      </c>
      <c r="AD41" s="10">
        <v>1703602</v>
      </c>
      <c r="AE41" s="10" t="s">
        <v>18</v>
      </c>
      <c r="AF41" s="12" t="s">
        <v>68</v>
      </c>
      <c r="AG41" s="147"/>
    </row>
    <row r="42" spans="1:33" ht="22.9" customHeight="1" x14ac:dyDescent="0.2">
      <c r="A42" s="148"/>
      <c r="B42" s="128" t="s">
        <v>34</v>
      </c>
      <c r="C42" s="48">
        <v>1136135</v>
      </c>
      <c r="D42" s="48">
        <v>1337360</v>
      </c>
      <c r="E42" s="48">
        <v>1408289</v>
      </c>
      <c r="F42" s="48">
        <v>1310043</v>
      </c>
      <c r="G42" s="48">
        <v>1323708</v>
      </c>
      <c r="H42" s="48">
        <v>1468167</v>
      </c>
      <c r="I42" s="48">
        <v>1433387</v>
      </c>
      <c r="J42" s="48">
        <v>1487113</v>
      </c>
      <c r="K42" s="48">
        <v>1611775</v>
      </c>
      <c r="L42" s="38">
        <v>1757514</v>
      </c>
      <c r="M42" s="38">
        <v>1731109</v>
      </c>
      <c r="N42" s="48">
        <v>1848913</v>
      </c>
      <c r="O42" s="61">
        <v>1838512</v>
      </c>
      <c r="P42" s="48">
        <v>1852747</v>
      </c>
      <c r="Q42" s="48">
        <v>1876806</v>
      </c>
      <c r="R42" s="48">
        <v>2023400</v>
      </c>
      <c r="S42" s="48">
        <v>2135782</v>
      </c>
      <c r="T42" s="48">
        <v>2482541</v>
      </c>
      <c r="U42" s="48">
        <v>2697871</v>
      </c>
      <c r="V42" s="48">
        <v>2764851</v>
      </c>
      <c r="W42" s="48">
        <v>2829824</v>
      </c>
      <c r="X42" s="48">
        <v>2899393</v>
      </c>
      <c r="Y42" s="48">
        <v>3171353</v>
      </c>
      <c r="Z42" s="48">
        <v>3376257</v>
      </c>
      <c r="AA42" s="48">
        <v>3602857</v>
      </c>
      <c r="AB42" s="48">
        <v>1959147</v>
      </c>
      <c r="AC42" s="48">
        <v>2032368</v>
      </c>
      <c r="AD42" s="48">
        <v>3369687</v>
      </c>
      <c r="AE42" s="48" t="s">
        <v>18</v>
      </c>
      <c r="AF42" s="77" t="s">
        <v>34</v>
      </c>
      <c r="AG42" s="148"/>
    </row>
    <row r="43" spans="1:33" ht="24.75" customHeight="1" x14ac:dyDescent="0.2">
      <c r="A43" s="141" t="s">
        <v>17</v>
      </c>
      <c r="B43" s="128" t="s">
        <v>25</v>
      </c>
      <c r="C43" s="78" t="s">
        <v>13</v>
      </c>
      <c r="D43" s="78" t="s">
        <v>13</v>
      </c>
      <c r="E43" s="91">
        <v>376</v>
      </c>
      <c r="F43" s="91">
        <v>415</v>
      </c>
      <c r="G43" s="91">
        <v>408</v>
      </c>
      <c r="H43" s="91">
        <v>405</v>
      </c>
      <c r="I43" s="91">
        <v>426</v>
      </c>
      <c r="J43" s="91">
        <v>393</v>
      </c>
      <c r="K43" s="91">
        <v>395</v>
      </c>
      <c r="L43" s="35">
        <v>342</v>
      </c>
      <c r="M43" s="35">
        <v>402</v>
      </c>
      <c r="N43" s="49">
        <v>378</v>
      </c>
      <c r="O43" s="65">
        <v>344</v>
      </c>
      <c r="P43" s="49">
        <v>369</v>
      </c>
      <c r="Q43" s="49">
        <v>400</v>
      </c>
      <c r="R43" s="49">
        <v>361</v>
      </c>
      <c r="S43" s="49">
        <v>352</v>
      </c>
      <c r="T43" s="49">
        <v>288</v>
      </c>
      <c r="U43" s="49">
        <v>262</v>
      </c>
      <c r="V43" s="49">
        <v>248</v>
      </c>
      <c r="W43" s="49">
        <v>200</v>
      </c>
      <c r="X43" s="49">
        <v>212</v>
      </c>
      <c r="Y43" s="49">
        <v>197</v>
      </c>
      <c r="Z43" s="49">
        <v>176</v>
      </c>
      <c r="AA43" s="49">
        <v>156</v>
      </c>
      <c r="AB43" s="49">
        <v>117</v>
      </c>
      <c r="AC43" s="49">
        <v>112</v>
      </c>
      <c r="AD43" s="49">
        <v>111</v>
      </c>
      <c r="AE43" s="49">
        <v>178</v>
      </c>
      <c r="AF43" s="77" t="s">
        <v>25</v>
      </c>
      <c r="AG43" s="140" t="s">
        <v>17</v>
      </c>
    </row>
    <row r="44" spans="1:33" ht="18" customHeight="1" x14ac:dyDescent="0.2">
      <c r="A44" s="141"/>
      <c r="B44" s="51" t="s">
        <v>42</v>
      </c>
      <c r="C44" s="17" t="s">
        <v>13</v>
      </c>
      <c r="D44" s="17" t="s">
        <v>13</v>
      </c>
      <c r="E44" s="17" t="s">
        <v>13</v>
      </c>
      <c r="F44" s="52">
        <v>1564</v>
      </c>
      <c r="G44" s="52">
        <v>1620</v>
      </c>
      <c r="H44" s="52">
        <v>1741</v>
      </c>
      <c r="I44" s="52">
        <v>1781</v>
      </c>
      <c r="J44" s="52">
        <v>1735</v>
      </c>
      <c r="K44" s="52">
        <v>1753</v>
      </c>
      <c r="L44" s="50">
        <v>1837</v>
      </c>
      <c r="M44" s="50">
        <v>1803</v>
      </c>
      <c r="N44" s="53">
        <v>1783</v>
      </c>
      <c r="O44" s="66">
        <v>1772</v>
      </c>
      <c r="P44" s="53">
        <v>1647</v>
      </c>
      <c r="Q44" s="53">
        <v>1399</v>
      </c>
      <c r="R44" s="69">
        <v>1394</v>
      </c>
      <c r="S44" s="69">
        <v>1395</v>
      </c>
      <c r="T44" s="69">
        <v>1422</v>
      </c>
      <c r="U44" s="69">
        <v>1327</v>
      </c>
      <c r="V44" s="69">
        <v>1250</v>
      </c>
      <c r="W44" s="69">
        <v>1251</v>
      </c>
      <c r="X44" s="69">
        <v>1117</v>
      </c>
      <c r="Y44" s="69">
        <v>1008</v>
      </c>
      <c r="Z44" s="69">
        <v>907</v>
      </c>
      <c r="AA44" s="69">
        <v>866</v>
      </c>
      <c r="AB44" s="69">
        <v>900</v>
      </c>
      <c r="AC44" s="69">
        <v>832</v>
      </c>
      <c r="AD44" s="69">
        <v>1342</v>
      </c>
      <c r="AE44" s="69" t="s">
        <v>18</v>
      </c>
      <c r="AF44" s="51" t="s">
        <v>42</v>
      </c>
      <c r="AG44" s="141"/>
    </row>
    <row r="45" spans="1:33" ht="18" customHeight="1" x14ac:dyDescent="0.2">
      <c r="A45" s="141"/>
      <c r="B45" s="129" t="s">
        <v>33</v>
      </c>
      <c r="C45" s="8">
        <v>2011</v>
      </c>
      <c r="D45" s="8">
        <v>2224</v>
      </c>
      <c r="E45" s="8">
        <v>2881</v>
      </c>
      <c r="F45" s="8">
        <v>2944</v>
      </c>
      <c r="G45" s="8">
        <v>2015</v>
      </c>
      <c r="H45" s="8">
        <v>1884</v>
      </c>
      <c r="I45" s="8">
        <v>1312</v>
      </c>
      <c r="J45" s="28">
        <v>985</v>
      </c>
      <c r="K45" s="8">
        <v>1281</v>
      </c>
      <c r="L45" s="24">
        <v>1256</v>
      </c>
      <c r="M45" s="24">
        <v>920</v>
      </c>
      <c r="N45" s="44">
        <v>1044</v>
      </c>
      <c r="O45" s="67">
        <v>732</v>
      </c>
      <c r="P45" s="44">
        <v>1065</v>
      </c>
      <c r="Q45" s="44">
        <v>934</v>
      </c>
      <c r="R45" s="44">
        <v>864</v>
      </c>
      <c r="S45" s="44">
        <v>1030</v>
      </c>
      <c r="T45" s="44">
        <v>920</v>
      </c>
      <c r="U45" s="44">
        <v>901</v>
      </c>
      <c r="V45" s="44">
        <v>1080</v>
      </c>
      <c r="W45" s="44">
        <v>902</v>
      </c>
      <c r="X45" s="44">
        <v>1096</v>
      </c>
      <c r="Y45" s="44">
        <v>1052</v>
      </c>
      <c r="Z45" s="44">
        <v>1081</v>
      </c>
      <c r="AA45" s="44">
        <v>1107</v>
      </c>
      <c r="AB45" s="44">
        <v>1152</v>
      </c>
      <c r="AC45" s="44">
        <v>991</v>
      </c>
      <c r="AD45" s="44">
        <v>796</v>
      </c>
      <c r="AE45" s="44">
        <v>824</v>
      </c>
      <c r="AF45" s="56" t="s">
        <v>33</v>
      </c>
      <c r="AG45" s="141"/>
    </row>
    <row r="46" spans="1:33" ht="27" x14ac:dyDescent="0.2">
      <c r="A46" s="142"/>
      <c r="B46" s="129" t="s">
        <v>78</v>
      </c>
      <c r="C46" s="17" t="s">
        <v>13</v>
      </c>
      <c r="D46" s="17" t="s">
        <v>13</v>
      </c>
      <c r="E46" s="44">
        <v>12794</v>
      </c>
      <c r="F46" s="17" t="s">
        <v>13</v>
      </c>
      <c r="G46" s="17" t="s">
        <v>13</v>
      </c>
      <c r="H46" s="44">
        <v>13626</v>
      </c>
      <c r="I46" s="44">
        <v>14244</v>
      </c>
      <c r="J46" s="44">
        <v>15298</v>
      </c>
      <c r="K46" s="44">
        <v>14340</v>
      </c>
      <c r="L46" s="24">
        <v>14603</v>
      </c>
      <c r="M46" s="24">
        <v>14547</v>
      </c>
      <c r="N46" s="44">
        <v>15266</v>
      </c>
      <c r="O46" s="67">
        <v>15110</v>
      </c>
      <c r="P46" s="44">
        <v>15632</v>
      </c>
      <c r="Q46" s="44">
        <v>15884</v>
      </c>
      <c r="R46" s="44">
        <v>15843</v>
      </c>
      <c r="S46" s="44">
        <v>16481</v>
      </c>
      <c r="T46" s="44">
        <v>17518.143340993516</v>
      </c>
      <c r="U46" s="44">
        <v>17770.99041245543</v>
      </c>
      <c r="V46" s="44">
        <v>18120.937355025802</v>
      </c>
      <c r="W46" s="44">
        <v>18166.444326181998</v>
      </c>
      <c r="X46" s="115">
        <v>18479.240005309843</v>
      </c>
      <c r="Y46" s="115">
        <v>18952.514893390322</v>
      </c>
      <c r="Z46" s="115">
        <v>19614.370239555275</v>
      </c>
      <c r="AA46" s="115">
        <v>20155.693240088087</v>
      </c>
      <c r="AB46" s="115">
        <v>20558.959837823597</v>
      </c>
      <c r="AC46" s="115">
        <v>20902.17522048498</v>
      </c>
      <c r="AD46" s="115">
        <v>22151</v>
      </c>
      <c r="AE46" s="115">
        <v>23650.668140499234</v>
      </c>
      <c r="AF46" s="6" t="s">
        <v>66</v>
      </c>
      <c r="AG46" s="142"/>
    </row>
    <row r="47" spans="1:33" ht="15.75" customHeight="1" x14ac:dyDescent="0.2">
      <c r="A47" s="137" t="s">
        <v>49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139"/>
      <c r="O47" s="139"/>
      <c r="P47" s="58"/>
      <c r="Q47" s="58"/>
      <c r="R47" s="58"/>
      <c r="S47" s="58"/>
      <c r="T47" s="73"/>
      <c r="U47" s="107"/>
      <c r="V47" s="109"/>
      <c r="W47" s="111"/>
      <c r="X47" s="114"/>
      <c r="Y47" s="116"/>
      <c r="Z47" s="117"/>
      <c r="AA47" s="119"/>
      <c r="AB47" s="130"/>
      <c r="AC47" s="131"/>
      <c r="AD47" s="133"/>
      <c r="AE47" s="134"/>
    </row>
    <row r="48" spans="1:33" x14ac:dyDescent="0.2">
      <c r="A48" s="137" t="s">
        <v>50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39"/>
      <c r="O48" s="139"/>
      <c r="AE48" s="71"/>
    </row>
    <row r="49" spans="1:15" x14ac:dyDescent="0.2">
      <c r="A49" s="137" t="s">
        <v>51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  <c r="N49" s="139"/>
      <c r="O49" s="139"/>
    </row>
    <row r="50" spans="1:15" x14ac:dyDescent="0.2">
      <c r="A50" s="137" t="s">
        <v>52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9"/>
      <c r="N50" s="139"/>
      <c r="O50" s="139"/>
    </row>
    <row r="51" spans="1:15" x14ac:dyDescent="0.2">
      <c r="A51" s="137" t="s">
        <v>53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9"/>
      <c r="N51" s="139"/>
      <c r="O51" s="139"/>
    </row>
    <row r="52" spans="1:15" x14ac:dyDescent="0.2">
      <c r="A52" s="137" t="s">
        <v>54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  <c r="N52" s="139"/>
      <c r="O52" s="139"/>
    </row>
    <row r="53" spans="1:15" x14ac:dyDescent="0.2">
      <c r="A53" s="137" t="s">
        <v>55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9"/>
      <c r="N53" s="139"/>
      <c r="O53" s="139"/>
    </row>
    <row r="54" spans="1:15" x14ac:dyDescent="0.2">
      <c r="A54" s="137" t="s">
        <v>56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9"/>
      <c r="N54" s="139"/>
      <c r="O54" s="139"/>
    </row>
    <row r="55" spans="1:15" ht="12.4" customHeight="1" x14ac:dyDescent="0.2">
      <c r="A55" s="137" t="s">
        <v>65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  <c r="N55" s="139"/>
      <c r="O55" s="139"/>
    </row>
    <row r="56" spans="1:15" x14ac:dyDescent="0.2">
      <c r="A56" s="137" t="s">
        <v>57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39"/>
      <c r="O56" s="139"/>
    </row>
    <row r="57" spans="1:15" x14ac:dyDescent="0.2">
      <c r="A57" s="137" t="s">
        <v>58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9"/>
      <c r="N57" s="139"/>
      <c r="O57" s="139"/>
    </row>
    <row r="58" spans="1:15" x14ac:dyDescent="0.2">
      <c r="A58" s="137" t="s">
        <v>59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9"/>
      <c r="N58" s="139"/>
      <c r="O58" s="139"/>
    </row>
    <row r="59" spans="1:15" x14ac:dyDescent="0.2">
      <c r="A59" s="137" t="s">
        <v>63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9"/>
      <c r="N59" s="139"/>
      <c r="O59" s="139"/>
    </row>
  </sheetData>
  <mergeCells count="39">
    <mergeCell ref="A40:A42"/>
    <mergeCell ref="AG40:AG42"/>
    <mergeCell ref="A59:O59"/>
    <mergeCell ref="A1:AG1"/>
    <mergeCell ref="A47:O47"/>
    <mergeCell ref="A2:B2"/>
    <mergeCell ref="A3:A5"/>
    <mergeCell ref="A6:A16"/>
    <mergeCell ref="A37:A39"/>
    <mergeCell ref="A43:A46"/>
    <mergeCell ref="A17:A25"/>
    <mergeCell ref="A27:B27"/>
    <mergeCell ref="A28:A33"/>
    <mergeCell ref="AG37:AG39"/>
    <mergeCell ref="AG43:AG46"/>
    <mergeCell ref="AF2:AG2"/>
    <mergeCell ref="AG3:AG5"/>
    <mergeCell ref="AG6:AG16"/>
    <mergeCell ref="AG17:AG25"/>
    <mergeCell ref="AF27:AG27"/>
    <mergeCell ref="AG28:AG33"/>
    <mergeCell ref="AG34:AG36"/>
    <mergeCell ref="A34:A36"/>
    <mergeCell ref="G19:G20"/>
    <mergeCell ref="C19:C20"/>
    <mergeCell ref="D19:D20"/>
    <mergeCell ref="E19:E20"/>
    <mergeCell ref="F19:F20"/>
    <mergeCell ref="A48:O48"/>
    <mergeCell ref="A49:O49"/>
    <mergeCell ref="A50:O50"/>
    <mergeCell ref="A51:O51"/>
    <mergeCell ref="A52:O52"/>
    <mergeCell ref="A58:O58"/>
    <mergeCell ref="A53:O53"/>
    <mergeCell ref="A54:O54"/>
    <mergeCell ref="A55:O55"/>
    <mergeCell ref="A56:O56"/>
    <mergeCell ref="A57:O57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6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 Leipzig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2008-11-18T10:20:32Z</cp:lastPrinted>
  <dcterms:created xsi:type="dcterms:W3CDTF">2005-01-06T08:29:07Z</dcterms:created>
  <dcterms:modified xsi:type="dcterms:W3CDTF">2024-03-20T12:45:56Z</dcterms:modified>
</cp:coreProperties>
</file>