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exte\Broschüren\Statistikportal\Aktualisierung\Gewerbeanzeigen und Insolvenzen\"/>
    </mc:Choice>
  </mc:AlternateContent>
  <bookViews>
    <workbookView xWindow="120" yWindow="60" windowWidth="15180" windowHeight="8580"/>
  </bookViews>
  <sheets>
    <sheet name="Insolvenzen und Unternehmensins" sheetId="2" r:id="rId1"/>
  </sheets>
  <definedNames>
    <definedName name="_xlnm.Print_Titles" localSheetId="0">'Insolvenzen und Unternehmensins'!$1:$2</definedName>
  </definedNames>
  <calcPr calcId="162913"/>
</workbook>
</file>

<file path=xl/calcChain.xml><?xml version="1.0" encoding="utf-8"?>
<calcChain xmlns="http://schemas.openxmlformats.org/spreadsheetml/2006/main">
  <c r="G89" i="2" l="1"/>
  <c r="E89" i="2"/>
  <c r="D89" i="2"/>
  <c r="C89" i="2"/>
  <c r="F88" i="2"/>
  <c r="F89" i="2" s="1"/>
  <c r="F87" i="2"/>
  <c r="G86" i="2" l="1"/>
  <c r="E86" i="2"/>
  <c r="D86" i="2"/>
  <c r="C86" i="2"/>
  <c r="F85" i="2"/>
  <c r="F86" i="2" s="1"/>
  <c r="F84" i="2"/>
  <c r="G83" i="2" l="1"/>
  <c r="E83" i="2"/>
  <c r="D83" i="2"/>
  <c r="C83" i="2"/>
  <c r="F82" i="2"/>
  <c r="F83" i="2" s="1"/>
  <c r="F81" i="2"/>
  <c r="G80" i="2" l="1"/>
  <c r="E80" i="2"/>
  <c r="D80" i="2"/>
  <c r="C80" i="2"/>
  <c r="F79" i="2"/>
  <c r="F78" i="2"/>
  <c r="F80" i="2" l="1"/>
  <c r="G77" i="2"/>
  <c r="F77" i="2"/>
  <c r="E77" i="2"/>
  <c r="D77" i="2"/>
  <c r="C77" i="2"/>
  <c r="F76" i="2"/>
  <c r="F75" i="2"/>
  <c r="F72" i="2"/>
  <c r="F73" i="2"/>
  <c r="G74" i="2" l="1"/>
  <c r="E74" i="2"/>
  <c r="D74" i="2"/>
  <c r="C74" i="2"/>
  <c r="F74" i="2" l="1"/>
  <c r="G71" i="2"/>
  <c r="E71" i="2"/>
  <c r="D71" i="2"/>
  <c r="C71" i="2"/>
  <c r="F70" i="2"/>
  <c r="F71" i="2" s="1"/>
  <c r="F69" i="2"/>
  <c r="G68" i="2" l="1"/>
  <c r="E68" i="2"/>
  <c r="D68" i="2"/>
  <c r="C68" i="2"/>
  <c r="F67" i="2"/>
  <c r="F66" i="2"/>
  <c r="F68" i="2" l="1"/>
  <c r="G65" i="2"/>
  <c r="E65" i="2"/>
  <c r="D65" i="2"/>
  <c r="C65" i="2"/>
  <c r="F64" i="2"/>
  <c r="F63" i="2"/>
  <c r="F65" i="2" l="1"/>
  <c r="G62" i="2"/>
  <c r="E62" i="2"/>
  <c r="D62" i="2"/>
  <c r="C62" i="2"/>
  <c r="F61" i="2"/>
  <c r="F60" i="2"/>
  <c r="F62" i="2" l="1"/>
  <c r="G59" i="2"/>
  <c r="E59" i="2"/>
  <c r="D59" i="2"/>
  <c r="C59" i="2"/>
  <c r="F58" i="2"/>
  <c r="F57" i="2"/>
  <c r="F59" i="2" l="1"/>
  <c r="F55" i="2"/>
  <c r="F54" i="2"/>
  <c r="G56" i="2"/>
  <c r="E56" i="2"/>
  <c r="D56" i="2"/>
  <c r="C56" i="2"/>
  <c r="F56" i="2" l="1"/>
  <c r="F52" i="2"/>
  <c r="F51" i="2"/>
  <c r="G53" i="2"/>
  <c r="E53" i="2"/>
  <c r="D53" i="2"/>
  <c r="C53" i="2"/>
  <c r="F49" i="2"/>
  <c r="F48" i="2"/>
  <c r="G50" i="2"/>
  <c r="E50" i="2"/>
  <c r="D50" i="2"/>
  <c r="C50" i="2"/>
  <c r="G47" i="2"/>
  <c r="F46" i="2"/>
  <c r="F45" i="2"/>
  <c r="E47" i="2"/>
  <c r="D47" i="2"/>
  <c r="C47" i="2"/>
  <c r="G44" i="2"/>
  <c r="F43" i="2"/>
  <c r="F42" i="2"/>
  <c r="E44" i="2"/>
  <c r="D44" i="2"/>
  <c r="C44" i="2"/>
  <c r="G41" i="2"/>
  <c r="F40" i="2"/>
  <c r="F39" i="2"/>
  <c r="E41" i="2"/>
  <c r="D41" i="2"/>
  <c r="C41" i="2"/>
  <c r="F37" i="2"/>
  <c r="F36" i="2"/>
  <c r="E38" i="2"/>
  <c r="D38" i="2"/>
  <c r="F34" i="2"/>
  <c r="F33" i="2"/>
  <c r="E35" i="2"/>
  <c r="D35" i="2"/>
  <c r="F31" i="2"/>
  <c r="F30" i="2"/>
  <c r="E32" i="2"/>
  <c r="D32" i="2"/>
  <c r="F25" i="2"/>
  <c r="F24" i="2"/>
  <c r="E26" i="2"/>
  <c r="D26" i="2"/>
  <c r="E20" i="2"/>
  <c r="D20" i="2"/>
  <c r="E17" i="2"/>
  <c r="D17" i="2"/>
  <c r="E14" i="2"/>
  <c r="D14" i="2"/>
  <c r="E11" i="2"/>
  <c r="D11" i="2"/>
  <c r="G38" i="2"/>
  <c r="C38" i="2"/>
  <c r="G35" i="2"/>
  <c r="C35" i="2"/>
  <c r="G32" i="2"/>
  <c r="C32" i="2"/>
  <c r="G26" i="2"/>
  <c r="C26" i="2"/>
  <c r="G20" i="2"/>
  <c r="F19" i="2"/>
  <c r="F18" i="2"/>
  <c r="C20" i="2"/>
  <c r="G17" i="2"/>
  <c r="F16" i="2"/>
  <c r="F15" i="2"/>
  <c r="C17" i="2"/>
  <c r="G14" i="2"/>
  <c r="F13" i="2"/>
  <c r="F12" i="2"/>
  <c r="C14" i="2"/>
  <c r="G11" i="2"/>
  <c r="F10" i="2"/>
  <c r="F9" i="2"/>
  <c r="C11" i="2"/>
  <c r="F28" i="2"/>
  <c r="F27" i="2"/>
  <c r="F22" i="2"/>
  <c r="F21" i="2"/>
  <c r="F8" i="2"/>
  <c r="F7" i="2"/>
  <c r="F6" i="2"/>
  <c r="F5" i="2"/>
  <c r="F4" i="2"/>
  <c r="F3" i="2"/>
  <c r="F50" i="2" l="1"/>
  <c r="F11" i="2"/>
  <c r="F41" i="2"/>
  <c r="F47" i="2"/>
  <c r="F17" i="2"/>
  <c r="F35" i="2"/>
  <c r="F44" i="2"/>
  <c r="F14" i="2"/>
  <c r="F38" i="2"/>
  <c r="F53" i="2"/>
  <c r="F20" i="2"/>
  <c r="F26" i="2"/>
  <c r="F32" i="2"/>
</calcChain>
</file>

<file path=xl/sharedStrings.xml><?xml version="1.0" encoding="utf-8"?>
<sst xmlns="http://schemas.openxmlformats.org/spreadsheetml/2006/main" count="106" uniqueCount="16">
  <si>
    <t>Jahr</t>
  </si>
  <si>
    <t>Parameter</t>
  </si>
  <si>
    <t>Stadt Leipzig</t>
  </si>
  <si>
    <t>Freistaat Sachsen</t>
  </si>
  <si>
    <t>Quelle: Statistisches Landesamt Sachsen/eigene Berechnungen</t>
  </si>
  <si>
    <t>Gesamtzahl</t>
  </si>
  <si>
    <t>dar. Unternehmen</t>
  </si>
  <si>
    <t>Anteil in %</t>
  </si>
  <si>
    <t>2001**</t>
  </si>
  <si>
    <t>2002**</t>
  </si>
  <si>
    <t>* - Angaben territorial bereinigt, aktueller Gebietsstand ab 01.08.2008</t>
  </si>
  <si>
    <t>Insolvenzen im IHK-Bezirk Leipzig nach Kreisen*</t>
  </si>
  <si>
    <t>IHK-Bezirk gesamt</t>
  </si>
  <si>
    <t>Landkreis Leipzig</t>
  </si>
  <si>
    <r>
      <t xml:space="preserve">** - </t>
    </r>
    <r>
      <rPr>
        <u/>
        <sz val="9"/>
        <rFont val="Arial"/>
        <family val="2"/>
      </rPr>
      <t>Anmerkung</t>
    </r>
    <r>
      <rPr>
        <sz val="9"/>
        <rFont val="Arial"/>
        <family val="2"/>
      </rPr>
      <t>: Reform des Insolvenzrechts im Jahre 2001. Seit dem 01.12.2001 können natürliche Personen ein Insolvenzverfahren beantragen, auch
      wenn sie mittellos sind. Ein Insolvenzverfahren ist die Voraussetzung, um nach einer sechsjährigen "Wohlverhaltensphase" von den restlichen
      Schulden befreit zu werden. Diese Erleichterung erstreckt sich auf alle natürlichen Personen, also auf Verbraucher, Kleinunternehmer, Freie Berufe, 
      ehemals selbständig Tätige und Gesellschafter. Nur bei Insolvenzen von Personen- und Kapitalgesellschaften ist daher ein Vergleich zu 2001 sinnvoll.</t>
    </r>
  </si>
  <si>
    <t>Landkreis Nordsachsen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</si>
</sst>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0"/>
      <name val="Arial"/>
    </font>
    <font>
      <b/>
      <sz val="10"/>
      <name val="Arial"/>
      <family val="2"/>
    </font>
    <font>
      <sz val="8"/>
      <name val="Arial"/>
      <family val="2"/>
    </font>
    <font>
      <b/>
      <sz val="14"/>
      <name val="Arial"/>
      <family val="2"/>
    </font>
    <font>
      <sz val="14"/>
      <name val="Arial"/>
      <family val="2"/>
    </font>
    <font>
      <sz val="10"/>
      <name val="Arial"/>
      <family val="2"/>
    </font>
    <font>
      <sz val="10"/>
      <color indexed="8"/>
      <name val="Arial"/>
      <family val="2"/>
    </font>
    <font>
      <sz val="9"/>
      <name val="Arial"/>
      <family val="2"/>
    </font>
    <font>
      <sz val="9"/>
      <name val="Arial"/>
      <family val="2"/>
    </font>
    <font>
      <u/>
      <sz val="9"/>
      <name val="Arial"/>
      <family val="2"/>
    </font>
  </fonts>
  <fills count="3">
    <fill>
      <patternFill patternType="none"/>
    </fill>
    <fill>
      <patternFill patternType="gray125"/>
    </fill>
    <fill>
      <patternFill patternType="solid">
        <fgColor indexed="4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dotted">
        <color indexed="64"/>
      </top>
      <bottom style="dotted">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54">
    <xf numFmtId="0" fontId="0" fillId="0" borderId="0" xfId="0"/>
    <xf numFmtId="0" fontId="0" fillId="0" borderId="0" xfId="0" applyAlignment="1">
      <alignment horizontal="center"/>
    </xf>
    <xf numFmtId="0" fontId="1" fillId="2" borderId="1"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3" fontId="6" fillId="0" borderId="6" xfId="0" applyNumberFormat="1" applyFont="1" applyBorder="1" applyAlignment="1">
      <alignment horizontal="right" vertical="center" wrapText="1" indent="2"/>
    </xf>
    <xf numFmtId="0" fontId="6" fillId="0" borderId="7" xfId="0" applyFont="1" applyBorder="1" applyAlignment="1">
      <alignment horizontal="right" vertical="center" wrapText="1" indent="2"/>
    </xf>
    <xf numFmtId="3" fontId="6" fillId="0" borderId="8" xfId="0" applyNumberFormat="1" applyFont="1" applyBorder="1" applyAlignment="1">
      <alignment horizontal="right" vertical="center" wrapText="1" indent="2"/>
    </xf>
    <xf numFmtId="3" fontId="5" fillId="0" borderId="9" xfId="0" applyNumberFormat="1" applyFont="1" applyBorder="1" applyAlignment="1">
      <alignment horizontal="right" vertical="center" indent="2"/>
    </xf>
    <xf numFmtId="3" fontId="5" fillId="0" borderId="8" xfId="0" applyNumberFormat="1" applyFont="1" applyBorder="1" applyAlignment="1">
      <alignment horizontal="right" vertical="center" indent="2"/>
    </xf>
    <xf numFmtId="3" fontId="6" fillId="0" borderId="1" xfId="0" applyNumberFormat="1" applyFont="1" applyBorder="1" applyAlignment="1">
      <alignment horizontal="right" vertical="center" wrapText="1" indent="2"/>
    </xf>
    <xf numFmtId="3" fontId="6" fillId="0" borderId="5" xfId="0" applyNumberFormat="1" applyFont="1" applyBorder="1" applyAlignment="1">
      <alignment horizontal="right" vertical="center" wrapText="1" indent="2"/>
    </xf>
    <xf numFmtId="3" fontId="6" fillId="0" borderId="10" xfId="0" applyNumberFormat="1" applyFont="1" applyBorder="1" applyAlignment="1">
      <alignment horizontal="right" vertical="center" wrapText="1" indent="2"/>
    </xf>
    <xf numFmtId="164" fontId="6" fillId="0" borderId="7" xfId="0" applyNumberFormat="1" applyFont="1" applyBorder="1" applyAlignment="1">
      <alignment horizontal="right" vertical="center" wrapText="1" indent="2"/>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164" fontId="6" fillId="0" borderId="12" xfId="0" applyNumberFormat="1" applyFont="1" applyBorder="1" applyAlignment="1">
      <alignment horizontal="right" vertical="center" wrapText="1" indent="2"/>
    </xf>
    <xf numFmtId="3" fontId="5" fillId="0" borderId="5" xfId="0" applyNumberFormat="1" applyFont="1" applyBorder="1" applyAlignment="1">
      <alignment horizontal="right" vertical="center" indent="2"/>
    </xf>
    <xf numFmtId="3" fontId="5" fillId="0" borderId="12" xfId="0" applyNumberFormat="1" applyFont="1" applyBorder="1" applyAlignment="1">
      <alignment horizontal="right" vertical="center" indent="2"/>
    </xf>
    <xf numFmtId="0" fontId="1" fillId="0" borderId="0" xfId="0" applyFont="1" applyBorder="1" applyAlignment="1">
      <alignment horizontal="center" vertical="center"/>
    </xf>
    <xf numFmtId="3" fontId="6" fillId="0" borderId="9" xfId="0" applyNumberFormat="1" applyFont="1" applyBorder="1" applyAlignment="1">
      <alignment horizontal="right" vertical="center" wrapText="1" indent="2"/>
    </xf>
    <xf numFmtId="0" fontId="1" fillId="0" borderId="13" xfId="0" applyFont="1" applyBorder="1" applyAlignment="1">
      <alignment horizontal="center" vertical="center"/>
    </xf>
    <xf numFmtId="3" fontId="6" fillId="0" borderId="12" xfId="0" applyNumberFormat="1" applyFont="1" applyBorder="1" applyAlignment="1">
      <alignment horizontal="right" vertical="center" wrapText="1" indent="2"/>
    </xf>
    <xf numFmtId="0" fontId="1" fillId="0" borderId="7" xfId="0" applyFont="1" applyBorder="1" applyAlignment="1">
      <alignment horizontal="center" vertical="center"/>
    </xf>
    <xf numFmtId="3" fontId="6" fillId="0" borderId="14" xfId="0" applyNumberFormat="1" applyFont="1" applyBorder="1" applyAlignment="1">
      <alignment horizontal="right" vertical="center" wrapText="1" indent="2"/>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3" fontId="6" fillId="0" borderId="1" xfId="0" applyNumberFormat="1" applyFont="1" applyBorder="1" applyAlignment="1">
      <alignment horizontal="right" vertical="center" wrapText="1" indent="1"/>
    </xf>
    <xf numFmtId="3" fontId="6" fillId="0" borderId="5" xfId="0" applyNumberFormat="1" applyFont="1" applyBorder="1" applyAlignment="1">
      <alignment horizontal="right" vertical="center" wrapText="1" indent="1"/>
    </xf>
    <xf numFmtId="3" fontId="6" fillId="0" borderId="10" xfId="0" applyNumberFormat="1" applyFont="1" applyBorder="1" applyAlignment="1">
      <alignment horizontal="right" vertical="center" wrapText="1" indent="1"/>
    </xf>
    <xf numFmtId="3" fontId="6" fillId="0" borderId="6" xfId="0" applyNumberFormat="1" applyFont="1" applyBorder="1" applyAlignment="1">
      <alignment horizontal="right" vertical="center" wrapText="1" indent="1"/>
    </xf>
    <xf numFmtId="3" fontId="6" fillId="0" borderId="8" xfId="0" applyNumberFormat="1" applyFont="1" applyBorder="1" applyAlignment="1">
      <alignment horizontal="right" vertical="center" wrapText="1" indent="1"/>
    </xf>
    <xf numFmtId="164" fontId="6" fillId="0" borderId="7" xfId="0" applyNumberFormat="1" applyFont="1" applyBorder="1" applyAlignment="1">
      <alignment horizontal="right" vertical="center" wrapText="1" indent="1"/>
    </xf>
    <xf numFmtId="0" fontId="6" fillId="0" borderId="7" xfId="0" applyFont="1" applyBorder="1" applyAlignment="1">
      <alignment horizontal="right" vertical="center" wrapText="1" indent="1"/>
    </xf>
    <xf numFmtId="3" fontId="5" fillId="0" borderId="9" xfId="0" applyNumberFormat="1" applyFont="1" applyBorder="1" applyAlignment="1">
      <alignment horizontal="right" vertical="center" indent="1"/>
    </xf>
    <xf numFmtId="3" fontId="5" fillId="0" borderId="8" xfId="0" applyNumberFormat="1" applyFont="1" applyBorder="1" applyAlignment="1">
      <alignment horizontal="right" vertical="center" indent="1"/>
    </xf>
    <xf numFmtId="164" fontId="6" fillId="0" borderId="12" xfId="0" applyNumberFormat="1" applyFont="1" applyBorder="1" applyAlignment="1">
      <alignment horizontal="right" vertical="center" wrapText="1" indent="1"/>
    </xf>
    <xf numFmtId="3" fontId="5" fillId="0" borderId="5" xfId="0" applyNumberFormat="1" applyFont="1" applyBorder="1" applyAlignment="1">
      <alignment horizontal="right" vertical="center" indent="1"/>
    </xf>
    <xf numFmtId="3" fontId="5" fillId="0" borderId="12" xfId="0" applyNumberFormat="1" applyFont="1" applyBorder="1" applyAlignment="1">
      <alignment horizontal="right" vertical="center" indent="1"/>
    </xf>
    <xf numFmtId="3" fontId="6" fillId="0" borderId="14" xfId="0" applyNumberFormat="1" applyFont="1" applyBorder="1" applyAlignment="1">
      <alignment horizontal="right" vertical="center" wrapText="1" indent="1"/>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7" xfId="0" applyFont="1" applyBorder="1" applyAlignment="1">
      <alignment horizontal="center" vertical="center"/>
    </xf>
    <xf numFmtId="0" fontId="1" fillId="0" borderId="5" xfId="0" applyFont="1" applyBorder="1" applyAlignment="1">
      <alignment horizontal="center" vertical="center"/>
    </xf>
    <xf numFmtId="0" fontId="3" fillId="2" borderId="15" xfId="0" applyNumberFormat="1" applyFont="1" applyFill="1" applyBorder="1" applyAlignment="1">
      <alignment horizontal="center"/>
    </xf>
    <xf numFmtId="0" fontId="4" fillId="2" borderId="2" xfId="0" applyNumberFormat="1" applyFont="1" applyFill="1" applyBorder="1" applyAlignment="1">
      <alignment horizontal="center"/>
    </xf>
    <xf numFmtId="0" fontId="4" fillId="2" borderId="16" xfId="0" applyNumberFormat="1" applyFont="1" applyFill="1" applyBorder="1" applyAlignment="1">
      <alignment horizontal="center"/>
    </xf>
    <xf numFmtId="0" fontId="0" fillId="0" borderId="1" xfId="0" applyBorder="1" applyAlignment="1">
      <alignment horizontal="center" vertical="center"/>
    </xf>
    <xf numFmtId="0" fontId="7" fillId="0" borderId="0" xfId="0" applyFont="1" applyAlignment="1">
      <alignment wrapText="1"/>
    </xf>
    <xf numFmtId="0" fontId="8" fillId="0" borderId="0" xfId="0" applyFont="1" applyAlignment="1">
      <alignment wrapText="1"/>
    </xf>
    <xf numFmtId="0" fontId="7" fillId="0" borderId="0" xfId="0" applyFont="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tabSelected="1" view="pageBreakPreview" topLeftCell="A73" zoomScaleNormal="100" workbookViewId="0">
      <selection activeCell="L75" sqref="L75"/>
    </sheetView>
  </sheetViews>
  <sheetFormatPr baseColWidth="10" defaultRowHeight="12.75" x14ac:dyDescent="0.2"/>
  <cols>
    <col min="1" max="1" width="8.28515625" customWidth="1"/>
    <col min="2" max="2" width="17.7109375" customWidth="1"/>
    <col min="3" max="7" width="18.7109375" style="1" customWidth="1"/>
  </cols>
  <sheetData>
    <row r="1" spans="1:7" ht="21" customHeight="1" x14ac:dyDescent="0.25">
      <c r="A1" s="47" t="s">
        <v>11</v>
      </c>
      <c r="B1" s="48"/>
      <c r="C1" s="48"/>
      <c r="D1" s="48"/>
      <c r="E1" s="48"/>
      <c r="F1" s="48"/>
      <c r="G1" s="49"/>
    </row>
    <row r="2" spans="1:7" ht="25.5" x14ac:dyDescent="0.2">
      <c r="A2" s="28" t="s">
        <v>0</v>
      </c>
      <c r="B2" s="2" t="s">
        <v>1</v>
      </c>
      <c r="C2" s="27" t="s">
        <v>2</v>
      </c>
      <c r="D2" s="27" t="s">
        <v>13</v>
      </c>
      <c r="E2" s="27" t="s">
        <v>15</v>
      </c>
      <c r="F2" s="27" t="s">
        <v>12</v>
      </c>
      <c r="G2" s="27" t="s">
        <v>3</v>
      </c>
    </row>
    <row r="3" spans="1:7" ht="15" customHeight="1" x14ac:dyDescent="0.2">
      <c r="A3" s="29">
        <v>1991</v>
      </c>
      <c r="B3" s="3" t="s">
        <v>5</v>
      </c>
      <c r="C3" s="11">
        <v>21</v>
      </c>
      <c r="D3" s="11">
        <v>10</v>
      </c>
      <c r="E3" s="11">
        <v>2</v>
      </c>
      <c r="F3" s="11">
        <f t="shared" ref="F3:F10" si="0">SUM(C3:E3)</f>
        <v>33</v>
      </c>
      <c r="G3" s="30">
        <v>89</v>
      </c>
    </row>
    <row r="4" spans="1:7" ht="15" customHeight="1" x14ac:dyDescent="0.2">
      <c r="A4" s="29">
        <v>1992</v>
      </c>
      <c r="B4" s="3" t="s">
        <v>5</v>
      </c>
      <c r="C4" s="11">
        <v>57</v>
      </c>
      <c r="D4" s="11">
        <v>12</v>
      </c>
      <c r="E4" s="11">
        <v>16</v>
      </c>
      <c r="F4" s="11">
        <f t="shared" si="0"/>
        <v>85</v>
      </c>
      <c r="G4" s="30">
        <v>356</v>
      </c>
    </row>
    <row r="5" spans="1:7" ht="15" customHeight="1" x14ac:dyDescent="0.2">
      <c r="A5" s="29">
        <v>1993</v>
      </c>
      <c r="B5" s="3" t="s">
        <v>5</v>
      </c>
      <c r="C5" s="11">
        <v>125</v>
      </c>
      <c r="D5" s="11">
        <v>41</v>
      </c>
      <c r="E5" s="11">
        <v>42</v>
      </c>
      <c r="F5" s="11">
        <f t="shared" si="0"/>
        <v>208</v>
      </c>
      <c r="G5" s="30">
        <v>844</v>
      </c>
    </row>
    <row r="6" spans="1:7" ht="15" customHeight="1" x14ac:dyDescent="0.2">
      <c r="A6" s="29">
        <v>1994</v>
      </c>
      <c r="B6" s="3" t="s">
        <v>5</v>
      </c>
      <c r="C6" s="12">
        <v>217</v>
      </c>
      <c r="D6" s="12">
        <v>58</v>
      </c>
      <c r="E6" s="12">
        <v>74</v>
      </c>
      <c r="F6" s="11">
        <f t="shared" si="0"/>
        <v>349</v>
      </c>
      <c r="G6" s="31">
        <v>1495</v>
      </c>
    </row>
    <row r="7" spans="1:7" ht="15" customHeight="1" x14ac:dyDescent="0.2">
      <c r="A7" s="29">
        <v>1995</v>
      </c>
      <c r="B7" s="3" t="s">
        <v>5</v>
      </c>
      <c r="C7" s="11">
        <v>284</v>
      </c>
      <c r="D7" s="11">
        <v>121</v>
      </c>
      <c r="E7" s="11">
        <v>97</v>
      </c>
      <c r="F7" s="11">
        <f t="shared" si="0"/>
        <v>502</v>
      </c>
      <c r="G7" s="30">
        <v>2185</v>
      </c>
    </row>
    <row r="8" spans="1:7" ht="15" customHeight="1" x14ac:dyDescent="0.2">
      <c r="A8" s="29">
        <v>1996</v>
      </c>
      <c r="B8" s="3" t="s">
        <v>5</v>
      </c>
      <c r="C8" s="13">
        <v>329</v>
      </c>
      <c r="D8" s="13">
        <v>147</v>
      </c>
      <c r="E8" s="13">
        <v>103</v>
      </c>
      <c r="F8" s="11">
        <f t="shared" si="0"/>
        <v>579</v>
      </c>
      <c r="G8" s="32">
        <v>2481</v>
      </c>
    </row>
    <row r="9" spans="1:7" ht="15" customHeight="1" x14ac:dyDescent="0.2">
      <c r="A9" s="44">
        <v>1997</v>
      </c>
      <c r="B9" s="3" t="s">
        <v>5</v>
      </c>
      <c r="C9" s="6">
        <v>394</v>
      </c>
      <c r="D9" s="6">
        <v>192</v>
      </c>
      <c r="E9" s="6">
        <v>137</v>
      </c>
      <c r="F9" s="12">
        <f t="shared" si="0"/>
        <v>723</v>
      </c>
      <c r="G9" s="33">
        <v>2783</v>
      </c>
    </row>
    <row r="10" spans="1:7" ht="15" customHeight="1" x14ac:dyDescent="0.2">
      <c r="A10" s="50"/>
      <c r="B10" s="4" t="s">
        <v>6</v>
      </c>
      <c r="C10" s="8">
        <v>376</v>
      </c>
      <c r="D10" s="8">
        <v>184</v>
      </c>
      <c r="E10" s="8">
        <v>128</v>
      </c>
      <c r="F10" s="8">
        <f t="shared" si="0"/>
        <v>688</v>
      </c>
      <c r="G10" s="34">
        <v>2630</v>
      </c>
    </row>
    <row r="11" spans="1:7" ht="15" customHeight="1" x14ac:dyDescent="0.2">
      <c r="A11" s="50"/>
      <c r="B11" s="5" t="s">
        <v>7</v>
      </c>
      <c r="C11" s="14">
        <f>C10*100/C9</f>
        <v>95.431472081218274</v>
      </c>
      <c r="D11" s="14">
        <f>D10*100/D9</f>
        <v>95.833333333333329</v>
      </c>
      <c r="E11" s="14">
        <f>E10*100/E9</f>
        <v>93.430656934306569</v>
      </c>
      <c r="F11" s="14">
        <f>F10*100/F9</f>
        <v>95.159059474412174</v>
      </c>
      <c r="G11" s="35">
        <f>G10*100/G9</f>
        <v>94.502335609054981</v>
      </c>
    </row>
    <row r="12" spans="1:7" ht="15" customHeight="1" x14ac:dyDescent="0.2">
      <c r="A12" s="44">
        <v>1998</v>
      </c>
      <c r="B12" s="3" t="s">
        <v>5</v>
      </c>
      <c r="C12" s="6">
        <v>440</v>
      </c>
      <c r="D12" s="6">
        <v>192</v>
      </c>
      <c r="E12" s="6">
        <v>147</v>
      </c>
      <c r="F12" s="12">
        <f>SUM(C12:E12)</f>
        <v>779</v>
      </c>
      <c r="G12" s="33">
        <v>2904</v>
      </c>
    </row>
    <row r="13" spans="1:7" ht="15" customHeight="1" x14ac:dyDescent="0.2">
      <c r="A13" s="50"/>
      <c r="B13" s="4" t="s">
        <v>6</v>
      </c>
      <c r="C13" s="8">
        <v>415</v>
      </c>
      <c r="D13" s="8">
        <v>183</v>
      </c>
      <c r="E13" s="8">
        <v>141</v>
      </c>
      <c r="F13" s="8">
        <f>SUM(C13:E13)</f>
        <v>739</v>
      </c>
      <c r="G13" s="34">
        <v>2765</v>
      </c>
    </row>
    <row r="14" spans="1:7" ht="15" customHeight="1" x14ac:dyDescent="0.2">
      <c r="A14" s="50"/>
      <c r="B14" s="5" t="s">
        <v>7</v>
      </c>
      <c r="C14" s="14">
        <f>C13*100/C12</f>
        <v>94.318181818181813</v>
      </c>
      <c r="D14" s="14">
        <f>D13*100/D12</f>
        <v>95.3125</v>
      </c>
      <c r="E14" s="14">
        <f>E13*100/E12</f>
        <v>95.91836734693878</v>
      </c>
      <c r="F14" s="14">
        <f>F13*100/F12</f>
        <v>94.865211810012838</v>
      </c>
      <c r="G14" s="35">
        <f>G13*100/G12</f>
        <v>95.213498622589526</v>
      </c>
    </row>
    <row r="15" spans="1:7" ht="15" customHeight="1" x14ac:dyDescent="0.2">
      <c r="A15" s="44">
        <v>1999</v>
      </c>
      <c r="B15" s="3" t="s">
        <v>5</v>
      </c>
      <c r="C15" s="6">
        <v>475</v>
      </c>
      <c r="D15" s="6">
        <v>175</v>
      </c>
      <c r="E15" s="6">
        <v>166</v>
      </c>
      <c r="F15" s="12">
        <f>SUM(C15:E15)</f>
        <v>816</v>
      </c>
      <c r="G15" s="33">
        <v>2974</v>
      </c>
    </row>
    <row r="16" spans="1:7" ht="15" customHeight="1" x14ac:dyDescent="0.2">
      <c r="A16" s="50"/>
      <c r="B16" s="4" t="s">
        <v>6</v>
      </c>
      <c r="C16" s="8">
        <v>408</v>
      </c>
      <c r="D16" s="8">
        <v>142</v>
      </c>
      <c r="E16" s="8">
        <v>134</v>
      </c>
      <c r="F16" s="8">
        <f>SUM(C16:E16)</f>
        <v>684</v>
      </c>
      <c r="G16" s="34">
        <v>2488</v>
      </c>
    </row>
    <row r="17" spans="1:7" ht="15" customHeight="1" x14ac:dyDescent="0.2">
      <c r="A17" s="50"/>
      <c r="B17" s="5" t="s">
        <v>7</v>
      </c>
      <c r="C17" s="14">
        <f>C16*100/C15</f>
        <v>85.89473684210526</v>
      </c>
      <c r="D17" s="14">
        <f>D16*100/D15</f>
        <v>81.142857142857139</v>
      </c>
      <c r="E17" s="14">
        <f>E16*100/E15</f>
        <v>80.722891566265062</v>
      </c>
      <c r="F17" s="14">
        <f>F16*100/F15</f>
        <v>83.82352941176471</v>
      </c>
      <c r="G17" s="35">
        <f>G16*100/G15</f>
        <v>83.658372562205784</v>
      </c>
    </row>
    <row r="18" spans="1:7" ht="15" customHeight="1" x14ac:dyDescent="0.2">
      <c r="A18" s="44">
        <v>2000</v>
      </c>
      <c r="B18" s="3" t="s">
        <v>5</v>
      </c>
      <c r="C18" s="6">
        <v>473</v>
      </c>
      <c r="D18" s="6">
        <v>198</v>
      </c>
      <c r="E18" s="6">
        <v>170</v>
      </c>
      <c r="F18" s="12">
        <f>SUM(C18:E18)</f>
        <v>841</v>
      </c>
      <c r="G18" s="33">
        <v>3050</v>
      </c>
    </row>
    <row r="19" spans="1:7" ht="15" customHeight="1" x14ac:dyDescent="0.2">
      <c r="A19" s="50"/>
      <c r="B19" s="4" t="s">
        <v>6</v>
      </c>
      <c r="C19" s="8">
        <v>405</v>
      </c>
      <c r="D19" s="8">
        <v>167</v>
      </c>
      <c r="E19" s="8">
        <v>138</v>
      </c>
      <c r="F19" s="8">
        <f>SUM(C19:E19)</f>
        <v>710</v>
      </c>
      <c r="G19" s="34">
        <v>2541</v>
      </c>
    </row>
    <row r="20" spans="1:7" ht="15" customHeight="1" x14ac:dyDescent="0.2">
      <c r="A20" s="50"/>
      <c r="B20" s="5" t="s">
        <v>7</v>
      </c>
      <c r="C20" s="14">
        <f>C19*100/C18</f>
        <v>85.623678646934465</v>
      </c>
      <c r="D20" s="14">
        <f>D19*100/D18</f>
        <v>84.343434343434339</v>
      </c>
      <c r="E20" s="14">
        <f>E19*100/E18</f>
        <v>81.17647058823529</v>
      </c>
      <c r="F20" s="14">
        <f>F19*100/F18</f>
        <v>84.423305588585023</v>
      </c>
      <c r="G20" s="35">
        <f>G19*100/G18</f>
        <v>83.311475409836063</v>
      </c>
    </row>
    <row r="21" spans="1:7" ht="15" customHeight="1" x14ac:dyDescent="0.2">
      <c r="A21" s="44" t="s">
        <v>8</v>
      </c>
      <c r="B21" s="3" t="s">
        <v>5</v>
      </c>
      <c r="C21" s="6">
        <v>520</v>
      </c>
      <c r="D21" s="6">
        <v>231</v>
      </c>
      <c r="E21" s="6">
        <v>209</v>
      </c>
      <c r="F21" s="12">
        <f>SUM(C21:E21)</f>
        <v>960</v>
      </c>
      <c r="G21" s="33">
        <v>3301</v>
      </c>
    </row>
    <row r="22" spans="1:7" ht="15" customHeight="1" x14ac:dyDescent="0.2">
      <c r="A22" s="50"/>
      <c r="B22" s="4" t="s">
        <v>6</v>
      </c>
      <c r="C22" s="8">
        <v>426</v>
      </c>
      <c r="D22" s="8">
        <v>192</v>
      </c>
      <c r="E22" s="8">
        <v>180</v>
      </c>
      <c r="F22" s="8">
        <f>SUM(C22:E22)</f>
        <v>798</v>
      </c>
      <c r="G22" s="34">
        <v>2682</v>
      </c>
    </row>
    <row r="23" spans="1:7" ht="15" customHeight="1" x14ac:dyDescent="0.2">
      <c r="A23" s="50"/>
      <c r="B23" s="5" t="s">
        <v>7</v>
      </c>
      <c r="C23" s="7">
        <v>81.900000000000006</v>
      </c>
      <c r="D23" s="7">
        <v>81.900000000000006</v>
      </c>
      <c r="E23" s="7">
        <v>81.900000000000006</v>
      </c>
      <c r="F23" s="7">
        <v>81.900000000000006</v>
      </c>
      <c r="G23" s="36">
        <v>81.2</v>
      </c>
    </row>
    <row r="24" spans="1:7" ht="15" customHeight="1" x14ac:dyDescent="0.2">
      <c r="A24" s="44" t="s">
        <v>9</v>
      </c>
      <c r="B24" s="3" t="s">
        <v>5</v>
      </c>
      <c r="C24" s="6">
        <v>780</v>
      </c>
      <c r="D24" s="6">
        <v>353</v>
      </c>
      <c r="E24" s="6">
        <v>296</v>
      </c>
      <c r="F24" s="12">
        <f>SUM(C24:E24)</f>
        <v>1429</v>
      </c>
      <c r="G24" s="33">
        <v>4957</v>
      </c>
    </row>
    <row r="25" spans="1:7" ht="15" customHeight="1" x14ac:dyDescent="0.2">
      <c r="A25" s="50"/>
      <c r="B25" s="4" t="s">
        <v>6</v>
      </c>
      <c r="C25" s="8">
        <v>393</v>
      </c>
      <c r="D25" s="8">
        <v>188</v>
      </c>
      <c r="E25" s="8">
        <v>139</v>
      </c>
      <c r="F25" s="8">
        <f>SUM(C25:E25)</f>
        <v>720</v>
      </c>
      <c r="G25" s="34">
        <v>2727</v>
      </c>
    </row>
    <row r="26" spans="1:7" ht="15" customHeight="1" x14ac:dyDescent="0.2">
      <c r="A26" s="50"/>
      <c r="B26" s="5" t="s">
        <v>7</v>
      </c>
      <c r="C26" s="14">
        <f>C25*100/C24</f>
        <v>50.384615384615387</v>
      </c>
      <c r="D26" s="14">
        <f>D25*100/D24</f>
        <v>53.257790368271955</v>
      </c>
      <c r="E26" s="14">
        <f>E25*100/E24</f>
        <v>46.95945945945946</v>
      </c>
      <c r="F26" s="14">
        <f>F25*100/F24</f>
        <v>50.38488453463961</v>
      </c>
      <c r="G26" s="35">
        <f>G25*100/G24</f>
        <v>55.013112769820459</v>
      </c>
    </row>
    <row r="27" spans="1:7" ht="15" customHeight="1" x14ac:dyDescent="0.2">
      <c r="A27" s="44">
        <v>2003</v>
      </c>
      <c r="B27" s="3" t="s">
        <v>5</v>
      </c>
      <c r="C27" s="6">
        <v>998</v>
      </c>
      <c r="D27" s="6">
        <v>332</v>
      </c>
      <c r="E27" s="6">
        <v>369</v>
      </c>
      <c r="F27" s="12">
        <f>SUM(C27:E27)</f>
        <v>1699</v>
      </c>
      <c r="G27" s="33">
        <v>5629</v>
      </c>
    </row>
    <row r="28" spans="1:7" ht="15" customHeight="1" x14ac:dyDescent="0.2">
      <c r="A28" s="44"/>
      <c r="B28" s="4" t="s">
        <v>6</v>
      </c>
      <c r="C28" s="8">
        <v>395</v>
      </c>
      <c r="D28" s="8">
        <v>145</v>
      </c>
      <c r="E28" s="8">
        <v>132</v>
      </c>
      <c r="F28" s="8">
        <f>SUM(C28:E28)</f>
        <v>672</v>
      </c>
      <c r="G28" s="34">
        <v>2430</v>
      </c>
    </row>
    <row r="29" spans="1:7" ht="15" customHeight="1" x14ac:dyDescent="0.2">
      <c r="A29" s="44"/>
      <c r="B29" s="5" t="s">
        <v>7</v>
      </c>
      <c r="C29" s="7">
        <v>39.6</v>
      </c>
      <c r="D29" s="7">
        <v>39.6</v>
      </c>
      <c r="E29" s="7">
        <v>39.6</v>
      </c>
      <c r="F29" s="7">
        <v>39.6</v>
      </c>
      <c r="G29" s="36">
        <v>43.2</v>
      </c>
    </row>
    <row r="30" spans="1:7" ht="15" customHeight="1" x14ac:dyDescent="0.2">
      <c r="A30" s="44">
        <v>2004</v>
      </c>
      <c r="B30" s="3" t="s">
        <v>5</v>
      </c>
      <c r="C30" s="6">
        <v>1134</v>
      </c>
      <c r="D30" s="6">
        <v>477</v>
      </c>
      <c r="E30" s="6">
        <v>434</v>
      </c>
      <c r="F30" s="12">
        <f>SUM(C30:E30)</f>
        <v>2045</v>
      </c>
      <c r="G30" s="33">
        <v>6523</v>
      </c>
    </row>
    <row r="31" spans="1:7" ht="15" customHeight="1" x14ac:dyDescent="0.2">
      <c r="A31" s="44"/>
      <c r="B31" s="4" t="s">
        <v>6</v>
      </c>
      <c r="C31" s="8">
        <v>342</v>
      </c>
      <c r="D31" s="8">
        <v>150</v>
      </c>
      <c r="E31" s="8">
        <v>122</v>
      </c>
      <c r="F31" s="8">
        <f>SUM(C31:E31)</f>
        <v>614</v>
      </c>
      <c r="G31" s="34">
        <v>2344</v>
      </c>
    </row>
    <row r="32" spans="1:7" ht="15" customHeight="1" x14ac:dyDescent="0.2">
      <c r="A32" s="44"/>
      <c r="B32" s="5" t="s">
        <v>7</v>
      </c>
      <c r="C32" s="14">
        <f>C31*100/C30</f>
        <v>30.158730158730158</v>
      </c>
      <c r="D32" s="14">
        <f>D31*100/D30</f>
        <v>31.446540880503143</v>
      </c>
      <c r="E32" s="14">
        <f>E31*100/E30</f>
        <v>28.110599078341014</v>
      </c>
      <c r="F32" s="14">
        <f>F31*100/F30</f>
        <v>30.024449877750612</v>
      </c>
      <c r="G32" s="35">
        <f>G31*100/G30</f>
        <v>35.934386018703051</v>
      </c>
    </row>
    <row r="33" spans="1:7" ht="15" customHeight="1" x14ac:dyDescent="0.2">
      <c r="A33" s="44">
        <v>2005</v>
      </c>
      <c r="B33" s="3" t="s">
        <v>5</v>
      </c>
      <c r="C33" s="9">
        <v>1640</v>
      </c>
      <c r="D33" s="9">
        <v>596</v>
      </c>
      <c r="E33" s="9">
        <v>557</v>
      </c>
      <c r="F33" s="12">
        <f>SUM(C33:E33)</f>
        <v>2793</v>
      </c>
      <c r="G33" s="37">
        <v>8244</v>
      </c>
    </row>
    <row r="34" spans="1:7" ht="15" customHeight="1" x14ac:dyDescent="0.2">
      <c r="A34" s="44"/>
      <c r="B34" s="4" t="s">
        <v>6</v>
      </c>
      <c r="C34" s="10">
        <v>402</v>
      </c>
      <c r="D34" s="10">
        <v>186</v>
      </c>
      <c r="E34" s="10">
        <v>150</v>
      </c>
      <c r="F34" s="8">
        <f>SUM(C34:E34)</f>
        <v>738</v>
      </c>
      <c r="G34" s="38">
        <v>2465</v>
      </c>
    </row>
    <row r="35" spans="1:7" ht="15" customHeight="1" x14ac:dyDescent="0.2">
      <c r="A35" s="44"/>
      <c r="B35" s="5" t="s">
        <v>7</v>
      </c>
      <c r="C35" s="14">
        <f>C34*100/C33</f>
        <v>24.512195121951219</v>
      </c>
      <c r="D35" s="14">
        <f>D34*100/D33</f>
        <v>31.208053691275168</v>
      </c>
      <c r="E35" s="14">
        <f>E34*100/E33</f>
        <v>26.929982046678635</v>
      </c>
      <c r="F35" s="14">
        <f>F34*100/F33</f>
        <v>26.423200859291086</v>
      </c>
      <c r="G35" s="35">
        <f>G34*100/G33</f>
        <v>29.900533721494419</v>
      </c>
    </row>
    <row r="36" spans="1:7" ht="15" customHeight="1" x14ac:dyDescent="0.2">
      <c r="A36" s="44">
        <v>2006</v>
      </c>
      <c r="B36" s="3" t="s">
        <v>5</v>
      </c>
      <c r="C36" s="9">
        <v>2056</v>
      </c>
      <c r="D36" s="9">
        <v>732</v>
      </c>
      <c r="E36" s="9">
        <v>673</v>
      </c>
      <c r="F36" s="12">
        <f>SUM(C36:E36)</f>
        <v>3461</v>
      </c>
      <c r="G36" s="37">
        <v>9106</v>
      </c>
    </row>
    <row r="37" spans="1:7" ht="15" customHeight="1" x14ac:dyDescent="0.2">
      <c r="A37" s="44"/>
      <c r="B37" s="4" t="s">
        <v>6</v>
      </c>
      <c r="C37" s="10">
        <v>378</v>
      </c>
      <c r="D37" s="10">
        <v>157</v>
      </c>
      <c r="E37" s="10">
        <v>131</v>
      </c>
      <c r="F37" s="8">
        <f>SUM(C37:E37)</f>
        <v>666</v>
      </c>
      <c r="G37" s="38">
        <v>2212</v>
      </c>
    </row>
    <row r="38" spans="1:7" ht="15" customHeight="1" x14ac:dyDescent="0.2">
      <c r="A38" s="46"/>
      <c r="B38" s="17" t="s">
        <v>7</v>
      </c>
      <c r="C38" s="18">
        <f>C37*100/C36</f>
        <v>18.3852140077821</v>
      </c>
      <c r="D38" s="18">
        <f>D37*100/D36</f>
        <v>21.448087431693988</v>
      </c>
      <c r="E38" s="18">
        <f>E37*100/E36</f>
        <v>19.465081723625556</v>
      </c>
      <c r="F38" s="18">
        <f>F37*100/F36</f>
        <v>19.242993354521815</v>
      </c>
      <c r="G38" s="39">
        <f>G37*100/G36</f>
        <v>24.291675818141883</v>
      </c>
    </row>
    <row r="39" spans="1:7" ht="15" customHeight="1" x14ac:dyDescent="0.2">
      <c r="A39" s="44">
        <v>2007</v>
      </c>
      <c r="B39" s="3" t="s">
        <v>5</v>
      </c>
      <c r="C39" s="19">
        <v>2295</v>
      </c>
      <c r="D39" s="19">
        <v>677</v>
      </c>
      <c r="E39" s="19">
        <v>614</v>
      </c>
      <c r="F39" s="12">
        <f>SUM(C39:E39)</f>
        <v>3586</v>
      </c>
      <c r="G39" s="40">
        <v>9323</v>
      </c>
    </row>
    <row r="40" spans="1:7" ht="15" customHeight="1" x14ac:dyDescent="0.2">
      <c r="A40" s="44"/>
      <c r="B40" s="4" t="s">
        <v>6</v>
      </c>
      <c r="C40" s="10">
        <v>344</v>
      </c>
      <c r="D40" s="10">
        <v>131</v>
      </c>
      <c r="E40" s="10">
        <v>114</v>
      </c>
      <c r="F40" s="8">
        <f>SUM(C40:E40)</f>
        <v>589</v>
      </c>
      <c r="G40" s="38">
        <v>1815</v>
      </c>
    </row>
    <row r="41" spans="1:7" ht="15" customHeight="1" x14ac:dyDescent="0.2">
      <c r="A41" s="44"/>
      <c r="B41" s="23" t="s">
        <v>7</v>
      </c>
      <c r="C41" s="14">
        <f>C40*100/C39</f>
        <v>14.989106753812637</v>
      </c>
      <c r="D41" s="14">
        <f>D40*100/D39</f>
        <v>19.350073855243721</v>
      </c>
      <c r="E41" s="14">
        <f>E40*100/E39</f>
        <v>18.566775244299674</v>
      </c>
      <c r="F41" s="14">
        <f>F40*100/F39</f>
        <v>16.424986056887896</v>
      </c>
      <c r="G41" s="35">
        <f>G40*100/G39</f>
        <v>19.467982409095786</v>
      </c>
    </row>
    <row r="42" spans="1:7" ht="15" customHeight="1" x14ac:dyDescent="0.2">
      <c r="A42" s="44">
        <v>2008</v>
      </c>
      <c r="B42" s="21" t="s">
        <v>5</v>
      </c>
      <c r="C42" s="9">
        <v>1950</v>
      </c>
      <c r="D42" s="9">
        <v>550</v>
      </c>
      <c r="E42" s="9">
        <v>472</v>
      </c>
      <c r="F42" s="22">
        <f>SUM(C42:E42)</f>
        <v>2972</v>
      </c>
      <c r="G42" s="37">
        <v>8384</v>
      </c>
    </row>
    <row r="43" spans="1:7" ht="15" customHeight="1" x14ac:dyDescent="0.2">
      <c r="A43" s="44"/>
      <c r="B43" s="4" t="s">
        <v>6</v>
      </c>
      <c r="C43" s="10">
        <v>369</v>
      </c>
      <c r="D43" s="10">
        <v>143</v>
      </c>
      <c r="E43" s="10">
        <v>102</v>
      </c>
      <c r="F43" s="8">
        <f>SUM(C43:E43)</f>
        <v>614</v>
      </c>
      <c r="G43" s="38">
        <v>1850</v>
      </c>
    </row>
    <row r="44" spans="1:7" ht="15" customHeight="1" x14ac:dyDescent="0.2">
      <c r="A44" s="44"/>
      <c r="B44" s="23" t="s">
        <v>7</v>
      </c>
      <c r="C44" s="14">
        <f>C43*100/C42</f>
        <v>18.923076923076923</v>
      </c>
      <c r="D44" s="14">
        <f>D43*100/D42</f>
        <v>26</v>
      </c>
      <c r="E44" s="14">
        <f>E43*100/E42</f>
        <v>21.610169491525422</v>
      </c>
      <c r="F44" s="14">
        <f>F43*100/F42</f>
        <v>20.659488559892328</v>
      </c>
      <c r="G44" s="35">
        <f>G43*100/G42</f>
        <v>22.065839694656489</v>
      </c>
    </row>
    <row r="45" spans="1:7" ht="15" customHeight="1" x14ac:dyDescent="0.2">
      <c r="A45" s="44">
        <v>2009</v>
      </c>
      <c r="B45" s="21" t="s">
        <v>5</v>
      </c>
      <c r="C45" s="9">
        <v>2185</v>
      </c>
      <c r="D45" s="9">
        <v>633</v>
      </c>
      <c r="E45" s="9">
        <v>483</v>
      </c>
      <c r="F45" s="22">
        <f>SUM(C45:E45)</f>
        <v>3301</v>
      </c>
      <c r="G45" s="37">
        <v>8631</v>
      </c>
    </row>
    <row r="46" spans="1:7" ht="15" customHeight="1" x14ac:dyDescent="0.2">
      <c r="A46" s="44"/>
      <c r="B46" s="17" t="s">
        <v>6</v>
      </c>
      <c r="C46" s="20">
        <v>400</v>
      </c>
      <c r="D46" s="20">
        <v>161</v>
      </c>
      <c r="E46" s="20">
        <v>93</v>
      </c>
      <c r="F46" s="24">
        <f>SUM(C46:E46)</f>
        <v>654</v>
      </c>
      <c r="G46" s="41">
        <v>1942</v>
      </c>
    </row>
    <row r="47" spans="1:7" ht="15" customHeight="1" x14ac:dyDescent="0.2">
      <c r="A47" s="45"/>
      <c r="B47" s="23" t="s">
        <v>7</v>
      </c>
      <c r="C47" s="14">
        <f>C46*100/C45</f>
        <v>18.306636155606409</v>
      </c>
      <c r="D47" s="14">
        <f>D46*100/D45</f>
        <v>25.434439178515007</v>
      </c>
      <c r="E47" s="14">
        <f>E46*100/E45</f>
        <v>19.254658385093169</v>
      </c>
      <c r="F47" s="14">
        <f>F46*100/F45</f>
        <v>19.812178127840049</v>
      </c>
      <c r="G47" s="35">
        <f>G46*100/G45</f>
        <v>22.500289653574324</v>
      </c>
    </row>
    <row r="48" spans="1:7" ht="15" customHeight="1" x14ac:dyDescent="0.2">
      <c r="A48" s="43">
        <v>2010</v>
      </c>
      <c r="B48" s="21" t="s">
        <v>5</v>
      </c>
      <c r="C48" s="9">
        <v>2062</v>
      </c>
      <c r="D48" s="9">
        <v>590</v>
      </c>
      <c r="E48" s="9">
        <v>477</v>
      </c>
      <c r="F48" s="22">
        <f>SUM(C48:E48)</f>
        <v>3129</v>
      </c>
      <c r="G48" s="37">
        <v>8712</v>
      </c>
    </row>
    <row r="49" spans="1:7" ht="15" customHeight="1" x14ac:dyDescent="0.2">
      <c r="A49" s="44"/>
      <c r="B49" s="4" t="s">
        <v>6</v>
      </c>
      <c r="C49" s="10">
        <v>361</v>
      </c>
      <c r="D49" s="10">
        <v>115</v>
      </c>
      <c r="E49" s="10">
        <v>91</v>
      </c>
      <c r="F49" s="24">
        <f>SUM(C49:E49)</f>
        <v>567</v>
      </c>
      <c r="G49" s="38">
        <v>1713</v>
      </c>
    </row>
    <row r="50" spans="1:7" ht="15" customHeight="1" x14ac:dyDescent="0.2">
      <c r="A50" s="46"/>
      <c r="B50" s="17" t="s">
        <v>7</v>
      </c>
      <c r="C50" s="18">
        <f>C49*100/C48</f>
        <v>17.507274490785644</v>
      </c>
      <c r="D50" s="18">
        <f>D49*100/D48</f>
        <v>19.491525423728813</v>
      </c>
      <c r="E50" s="18">
        <f>E49*100/E48</f>
        <v>19.077568134171909</v>
      </c>
      <c r="F50" s="14">
        <f>F49*100/F48</f>
        <v>18.120805369127517</v>
      </c>
      <c r="G50" s="39">
        <f>G49*100/G48</f>
        <v>19.662534435261708</v>
      </c>
    </row>
    <row r="51" spans="1:7" ht="15" customHeight="1" x14ac:dyDescent="0.2">
      <c r="A51" s="44">
        <v>2011</v>
      </c>
      <c r="B51" s="15" t="s">
        <v>5</v>
      </c>
      <c r="C51" s="6">
        <v>1928</v>
      </c>
      <c r="D51" s="6">
        <v>517</v>
      </c>
      <c r="E51" s="6">
        <v>438</v>
      </c>
      <c r="F51" s="6">
        <f>SUM(C51:E51)</f>
        <v>2883</v>
      </c>
      <c r="G51" s="33">
        <v>7764</v>
      </c>
    </row>
    <row r="52" spans="1:7" ht="15" customHeight="1" x14ac:dyDescent="0.2">
      <c r="A52" s="44"/>
      <c r="B52" s="16" t="s">
        <v>6</v>
      </c>
      <c r="C52" s="26">
        <v>352</v>
      </c>
      <c r="D52" s="26">
        <v>117</v>
      </c>
      <c r="E52" s="26">
        <v>89</v>
      </c>
      <c r="F52" s="22">
        <f>SUM(C52:E52)</f>
        <v>558</v>
      </c>
      <c r="G52" s="42">
        <v>1587</v>
      </c>
    </row>
    <row r="53" spans="1:7" ht="15" customHeight="1" x14ac:dyDescent="0.2">
      <c r="A53" s="44"/>
      <c r="B53" s="25" t="s">
        <v>7</v>
      </c>
      <c r="C53" s="18">
        <f>C52*100/C51</f>
        <v>18.257261410788381</v>
      </c>
      <c r="D53" s="18">
        <f>D52*100/D51</f>
        <v>22.630560928433269</v>
      </c>
      <c r="E53" s="18">
        <f>E52*100/E51</f>
        <v>20.319634703196346</v>
      </c>
      <c r="F53" s="18">
        <f>F52*100/F51</f>
        <v>19.35483870967742</v>
      </c>
      <c r="G53" s="39">
        <f>G52*100/G51</f>
        <v>20.440494590417309</v>
      </c>
    </row>
    <row r="54" spans="1:7" ht="15" customHeight="1" x14ac:dyDescent="0.2">
      <c r="A54" s="44">
        <v>2012</v>
      </c>
      <c r="B54" s="15" t="s">
        <v>5</v>
      </c>
      <c r="C54" s="6">
        <v>1607</v>
      </c>
      <c r="D54" s="6">
        <v>464</v>
      </c>
      <c r="E54" s="6">
        <v>418</v>
      </c>
      <c r="F54" s="6">
        <f>SUM(C54:E54)</f>
        <v>2489</v>
      </c>
      <c r="G54" s="33">
        <v>7010</v>
      </c>
    </row>
    <row r="55" spans="1:7" ht="15" customHeight="1" x14ac:dyDescent="0.2">
      <c r="A55" s="44"/>
      <c r="B55" s="16" t="s">
        <v>6</v>
      </c>
      <c r="C55" s="26">
        <v>288</v>
      </c>
      <c r="D55" s="26">
        <v>92</v>
      </c>
      <c r="E55" s="26">
        <v>70</v>
      </c>
      <c r="F55" s="22">
        <f>SUM(C55:E55)</f>
        <v>450</v>
      </c>
      <c r="G55" s="42">
        <v>1388</v>
      </c>
    </row>
    <row r="56" spans="1:7" ht="15" customHeight="1" x14ac:dyDescent="0.2">
      <c r="A56" s="44"/>
      <c r="B56" s="25" t="s">
        <v>7</v>
      </c>
      <c r="C56" s="18">
        <f>C55*100/C54</f>
        <v>17.9215930304916</v>
      </c>
      <c r="D56" s="18">
        <f>D55*100/D54</f>
        <v>19.827586206896552</v>
      </c>
      <c r="E56" s="18">
        <f>E55*100/E54</f>
        <v>16.746411483253588</v>
      </c>
      <c r="F56" s="18">
        <f>F55*100/F54</f>
        <v>18.079550020088387</v>
      </c>
      <c r="G56" s="39">
        <f>G55*100/G54</f>
        <v>19.800285306704708</v>
      </c>
    </row>
    <row r="57" spans="1:7" ht="15" customHeight="1" x14ac:dyDescent="0.2">
      <c r="A57" s="44">
        <v>2013</v>
      </c>
      <c r="B57" s="15" t="s">
        <v>5</v>
      </c>
      <c r="C57" s="6">
        <v>1535</v>
      </c>
      <c r="D57" s="6">
        <v>459</v>
      </c>
      <c r="E57" s="6">
        <v>380</v>
      </c>
      <c r="F57" s="6">
        <f>SUM(C57:E57)</f>
        <v>2374</v>
      </c>
      <c r="G57" s="33">
        <v>6773</v>
      </c>
    </row>
    <row r="58" spans="1:7" ht="15" customHeight="1" x14ac:dyDescent="0.2">
      <c r="A58" s="44"/>
      <c r="B58" s="16" t="s">
        <v>6</v>
      </c>
      <c r="C58" s="26">
        <v>262</v>
      </c>
      <c r="D58" s="26">
        <v>89</v>
      </c>
      <c r="E58" s="26">
        <v>64</v>
      </c>
      <c r="F58" s="22">
        <f>SUM(C58:E58)</f>
        <v>415</v>
      </c>
      <c r="G58" s="42">
        <v>1255</v>
      </c>
    </row>
    <row r="59" spans="1:7" ht="15" customHeight="1" x14ac:dyDescent="0.2">
      <c r="A59" s="44"/>
      <c r="B59" s="25" t="s">
        <v>7</v>
      </c>
      <c r="C59" s="18">
        <f>C58*100/C57</f>
        <v>17.068403908794789</v>
      </c>
      <c r="D59" s="18">
        <f t="shared" ref="D59:G59" si="1">D58*100/D57</f>
        <v>19.389978213507625</v>
      </c>
      <c r="E59" s="18">
        <f t="shared" si="1"/>
        <v>16.842105263157894</v>
      </c>
      <c r="F59" s="18">
        <f t="shared" si="1"/>
        <v>17.481044650379108</v>
      </c>
      <c r="G59" s="18">
        <f t="shared" si="1"/>
        <v>18.529455189723905</v>
      </c>
    </row>
    <row r="60" spans="1:7" ht="15" customHeight="1" x14ac:dyDescent="0.2">
      <c r="A60" s="44">
        <v>2014</v>
      </c>
      <c r="B60" s="15" t="s">
        <v>5</v>
      </c>
      <c r="C60" s="6">
        <v>1488</v>
      </c>
      <c r="D60" s="6">
        <v>435</v>
      </c>
      <c r="E60" s="6">
        <v>352</v>
      </c>
      <c r="F60" s="6">
        <f>SUM(C60:E60)</f>
        <v>2275</v>
      </c>
      <c r="G60" s="33">
        <v>6530</v>
      </c>
    </row>
    <row r="61" spans="1:7" ht="15" customHeight="1" x14ac:dyDescent="0.2">
      <c r="A61" s="44"/>
      <c r="B61" s="16" t="s">
        <v>6</v>
      </c>
      <c r="C61" s="26">
        <v>248</v>
      </c>
      <c r="D61" s="26">
        <v>60</v>
      </c>
      <c r="E61" s="26">
        <v>48</v>
      </c>
      <c r="F61" s="22">
        <f>SUM(C61:E61)</f>
        <v>356</v>
      </c>
      <c r="G61" s="42">
        <v>1082</v>
      </c>
    </row>
    <row r="62" spans="1:7" ht="15" customHeight="1" x14ac:dyDescent="0.2">
      <c r="A62" s="44"/>
      <c r="B62" s="25" t="s">
        <v>7</v>
      </c>
      <c r="C62" s="14">
        <f>C61*100/C60</f>
        <v>16.666666666666668</v>
      </c>
      <c r="D62" s="14">
        <f t="shared" ref="D62:G62" si="2">D61*100/D60</f>
        <v>13.793103448275861</v>
      </c>
      <c r="E62" s="14">
        <f t="shared" si="2"/>
        <v>13.636363636363637</v>
      </c>
      <c r="F62" s="14">
        <f t="shared" si="2"/>
        <v>15.648351648351648</v>
      </c>
      <c r="G62" s="14">
        <f t="shared" si="2"/>
        <v>16.56967840735069</v>
      </c>
    </row>
    <row r="63" spans="1:7" ht="15" customHeight="1" x14ac:dyDescent="0.2">
      <c r="A63" s="43">
        <v>2015</v>
      </c>
      <c r="B63" s="21" t="s">
        <v>5</v>
      </c>
      <c r="C63" s="9">
        <v>1381</v>
      </c>
      <c r="D63" s="9">
        <v>453</v>
      </c>
      <c r="E63" s="9">
        <v>364</v>
      </c>
      <c r="F63" s="6">
        <f>SUM(C63:E63)</f>
        <v>2198</v>
      </c>
      <c r="G63" s="37">
        <v>6272</v>
      </c>
    </row>
    <row r="64" spans="1:7" ht="15" customHeight="1" x14ac:dyDescent="0.2">
      <c r="A64" s="44"/>
      <c r="B64" s="4" t="s">
        <v>6</v>
      </c>
      <c r="C64" s="10">
        <v>200</v>
      </c>
      <c r="D64" s="10">
        <v>68</v>
      </c>
      <c r="E64" s="10">
        <v>54</v>
      </c>
      <c r="F64" s="22">
        <f>SUM(C64:E64)</f>
        <v>322</v>
      </c>
      <c r="G64" s="38">
        <v>1004</v>
      </c>
    </row>
    <row r="65" spans="1:7" ht="15" customHeight="1" x14ac:dyDescent="0.2">
      <c r="A65" s="44"/>
      <c r="B65" s="23" t="s">
        <v>7</v>
      </c>
      <c r="C65" s="14">
        <f>C64*100/C63</f>
        <v>14.48225923244026</v>
      </c>
      <c r="D65" s="14">
        <f t="shared" ref="D65:G65" si="3">D64*100/D63</f>
        <v>15.011037527593819</v>
      </c>
      <c r="E65" s="14">
        <f t="shared" si="3"/>
        <v>14.835164835164836</v>
      </c>
      <c r="F65" s="14">
        <f t="shared" si="3"/>
        <v>14.64968152866242</v>
      </c>
      <c r="G65" s="14">
        <f t="shared" si="3"/>
        <v>16.007653061224488</v>
      </c>
    </row>
    <row r="66" spans="1:7" ht="15" customHeight="1" x14ac:dyDescent="0.2">
      <c r="A66" s="43">
        <v>2016</v>
      </c>
      <c r="B66" s="21" t="s">
        <v>5</v>
      </c>
      <c r="C66" s="9">
        <v>1237</v>
      </c>
      <c r="D66" s="9">
        <v>405</v>
      </c>
      <c r="E66" s="9">
        <v>335</v>
      </c>
      <c r="F66" s="6">
        <f>SUM(C66:E66)</f>
        <v>1977</v>
      </c>
      <c r="G66" s="37">
        <v>5929</v>
      </c>
    </row>
    <row r="67" spans="1:7" ht="15" customHeight="1" x14ac:dyDescent="0.2">
      <c r="A67" s="44"/>
      <c r="B67" s="4" t="s">
        <v>6</v>
      </c>
      <c r="C67" s="10">
        <v>212</v>
      </c>
      <c r="D67" s="10">
        <v>79</v>
      </c>
      <c r="E67" s="10">
        <v>54</v>
      </c>
      <c r="F67" s="22">
        <f>SUM(C67:E67)</f>
        <v>345</v>
      </c>
      <c r="G67" s="38">
        <v>1060</v>
      </c>
    </row>
    <row r="68" spans="1:7" ht="15" customHeight="1" x14ac:dyDescent="0.2">
      <c r="A68" s="44"/>
      <c r="B68" s="23" t="s">
        <v>7</v>
      </c>
      <c r="C68" s="14">
        <f>C67*100/C66</f>
        <v>17.13823767178658</v>
      </c>
      <c r="D68" s="14">
        <f t="shared" ref="D68:G68" si="4">D67*100/D66</f>
        <v>19.506172839506174</v>
      </c>
      <c r="E68" s="14">
        <f t="shared" si="4"/>
        <v>16.119402985074625</v>
      </c>
      <c r="F68" s="14">
        <f t="shared" si="4"/>
        <v>17.450682852807283</v>
      </c>
      <c r="G68" s="14">
        <f t="shared" si="4"/>
        <v>17.878225670433462</v>
      </c>
    </row>
    <row r="69" spans="1:7" ht="15" customHeight="1" x14ac:dyDescent="0.2">
      <c r="A69" s="43">
        <v>2017</v>
      </c>
      <c r="B69" s="21" t="s">
        <v>5</v>
      </c>
      <c r="C69" s="9">
        <v>1283</v>
      </c>
      <c r="D69" s="9">
        <v>393</v>
      </c>
      <c r="E69" s="9">
        <v>341</v>
      </c>
      <c r="F69" s="6">
        <f>SUM(C69:E69)</f>
        <v>2017</v>
      </c>
      <c r="G69" s="37">
        <v>5400</v>
      </c>
    </row>
    <row r="70" spans="1:7" ht="15" customHeight="1" x14ac:dyDescent="0.2">
      <c r="A70" s="44"/>
      <c r="B70" s="4" t="s">
        <v>6</v>
      </c>
      <c r="C70" s="10">
        <v>197</v>
      </c>
      <c r="D70" s="10">
        <v>64</v>
      </c>
      <c r="E70" s="10">
        <v>48</v>
      </c>
      <c r="F70" s="22">
        <f>SUM(C70:E70)</f>
        <v>309</v>
      </c>
      <c r="G70" s="38">
        <v>918</v>
      </c>
    </row>
    <row r="71" spans="1:7" ht="15" customHeight="1" x14ac:dyDescent="0.2">
      <c r="A71" s="44"/>
      <c r="B71" s="23" t="s">
        <v>7</v>
      </c>
      <c r="C71" s="14">
        <f>C70*100/C69</f>
        <v>15.354637568199532</v>
      </c>
      <c r="D71" s="14">
        <f t="shared" ref="D71:G71" si="5">D70*100/D69</f>
        <v>16.284987277353689</v>
      </c>
      <c r="E71" s="14">
        <f t="shared" si="5"/>
        <v>14.07624633431085</v>
      </c>
      <c r="F71" s="14">
        <f t="shared" si="5"/>
        <v>15.319781854238968</v>
      </c>
      <c r="G71" s="14">
        <f t="shared" si="5"/>
        <v>17</v>
      </c>
    </row>
    <row r="72" spans="1:7" ht="15" customHeight="1" x14ac:dyDescent="0.2">
      <c r="A72" s="43">
        <v>2018</v>
      </c>
      <c r="B72" s="21" t="s">
        <v>5</v>
      </c>
      <c r="C72" s="9">
        <v>1305</v>
      </c>
      <c r="D72" s="9">
        <v>382</v>
      </c>
      <c r="E72" s="9">
        <v>286</v>
      </c>
      <c r="F72" s="6">
        <f>SUM(C72:E72)</f>
        <v>1973</v>
      </c>
      <c r="G72" s="37">
        <v>5590</v>
      </c>
    </row>
    <row r="73" spans="1:7" ht="15" customHeight="1" x14ac:dyDescent="0.2">
      <c r="A73" s="44"/>
      <c r="B73" s="4" t="s">
        <v>6</v>
      </c>
      <c r="C73" s="10">
        <v>176</v>
      </c>
      <c r="D73" s="10">
        <v>53</v>
      </c>
      <c r="E73" s="10">
        <v>39</v>
      </c>
      <c r="F73" s="22">
        <f>SUM(C73:E73)</f>
        <v>268</v>
      </c>
      <c r="G73" s="38">
        <v>812</v>
      </c>
    </row>
    <row r="74" spans="1:7" ht="15" customHeight="1" x14ac:dyDescent="0.2">
      <c r="A74" s="44"/>
      <c r="B74" s="23" t="s">
        <v>7</v>
      </c>
      <c r="C74" s="14">
        <f>C73*100/C72</f>
        <v>13.486590038314176</v>
      </c>
      <c r="D74" s="14">
        <f t="shared" ref="D74:G74" si="6">D73*100/D72</f>
        <v>13.874345549738219</v>
      </c>
      <c r="E74" s="14">
        <f t="shared" si="6"/>
        <v>13.636363636363637</v>
      </c>
      <c r="F74" s="14">
        <f t="shared" si="6"/>
        <v>13.583375570197669</v>
      </c>
      <c r="G74" s="14">
        <f t="shared" si="6"/>
        <v>14.525939177101968</v>
      </c>
    </row>
    <row r="75" spans="1:7" ht="15" customHeight="1" x14ac:dyDescent="0.2">
      <c r="A75" s="43">
        <v>2019</v>
      </c>
      <c r="B75" s="21" t="s">
        <v>5</v>
      </c>
      <c r="C75" s="9">
        <v>1274</v>
      </c>
      <c r="D75" s="9">
        <v>349</v>
      </c>
      <c r="E75" s="9">
        <v>252</v>
      </c>
      <c r="F75" s="6">
        <f>SUM(C75:E75)</f>
        <v>1875</v>
      </c>
      <c r="G75" s="37">
        <v>5316</v>
      </c>
    </row>
    <row r="76" spans="1:7" ht="15" customHeight="1" x14ac:dyDescent="0.2">
      <c r="A76" s="44"/>
      <c r="B76" s="4" t="s">
        <v>6</v>
      </c>
      <c r="C76" s="10">
        <v>156</v>
      </c>
      <c r="D76" s="10">
        <v>46</v>
      </c>
      <c r="E76" s="10">
        <v>22</v>
      </c>
      <c r="F76" s="22">
        <f>SUM(C76:E76)</f>
        <v>224</v>
      </c>
      <c r="G76" s="38">
        <v>685</v>
      </c>
    </row>
    <row r="77" spans="1:7" ht="15" customHeight="1" x14ac:dyDescent="0.2">
      <c r="A77" s="44"/>
      <c r="B77" s="23" t="s">
        <v>7</v>
      </c>
      <c r="C77" s="14">
        <f>C76*100/C75</f>
        <v>12.244897959183673</v>
      </c>
      <c r="D77" s="14">
        <f t="shared" ref="D77:G77" si="7">D76*100/D75</f>
        <v>13.180515759312321</v>
      </c>
      <c r="E77" s="14">
        <f t="shared" si="7"/>
        <v>8.7301587301587293</v>
      </c>
      <c r="F77" s="14">
        <f t="shared" si="7"/>
        <v>11.946666666666667</v>
      </c>
      <c r="G77" s="14">
        <f t="shared" si="7"/>
        <v>12.885628291948834</v>
      </c>
    </row>
    <row r="78" spans="1:7" ht="15" customHeight="1" x14ac:dyDescent="0.2">
      <c r="A78" s="43">
        <v>2020</v>
      </c>
      <c r="B78" s="21" t="s">
        <v>5</v>
      </c>
      <c r="C78" s="9">
        <v>868</v>
      </c>
      <c r="D78" s="9">
        <v>259</v>
      </c>
      <c r="E78" s="9">
        <v>172</v>
      </c>
      <c r="F78" s="6">
        <f>SUM(C78:E78)</f>
        <v>1299</v>
      </c>
      <c r="G78" s="37">
        <v>3800</v>
      </c>
    </row>
    <row r="79" spans="1:7" ht="15" customHeight="1" x14ac:dyDescent="0.2">
      <c r="A79" s="44"/>
      <c r="B79" s="4" t="s">
        <v>6</v>
      </c>
      <c r="C79" s="10">
        <v>117</v>
      </c>
      <c r="D79" s="10">
        <v>36</v>
      </c>
      <c r="E79" s="10">
        <v>32</v>
      </c>
      <c r="F79" s="22">
        <f>SUM(C79:E79)</f>
        <v>185</v>
      </c>
      <c r="G79" s="38">
        <v>569</v>
      </c>
    </row>
    <row r="80" spans="1:7" ht="15" customHeight="1" x14ac:dyDescent="0.2">
      <c r="A80" s="44"/>
      <c r="B80" s="23" t="s">
        <v>7</v>
      </c>
      <c r="C80" s="14">
        <f>C79*100/C78</f>
        <v>13.47926267281106</v>
      </c>
      <c r="D80" s="14">
        <f t="shared" ref="D80:G80" si="8">D79*100/D78</f>
        <v>13.8996138996139</v>
      </c>
      <c r="E80" s="14">
        <f t="shared" si="8"/>
        <v>18.604651162790699</v>
      </c>
      <c r="F80" s="14">
        <f t="shared" si="8"/>
        <v>14.24172440338722</v>
      </c>
      <c r="G80" s="14">
        <f t="shared" si="8"/>
        <v>14.973684210526315</v>
      </c>
    </row>
    <row r="81" spans="1:7" ht="15" customHeight="1" x14ac:dyDescent="0.2">
      <c r="A81" s="43">
        <v>2021</v>
      </c>
      <c r="B81" s="21" t="s">
        <v>5</v>
      </c>
      <c r="C81" s="9">
        <v>1359</v>
      </c>
      <c r="D81" s="9">
        <v>406</v>
      </c>
      <c r="E81" s="9">
        <v>289</v>
      </c>
      <c r="F81" s="6">
        <f>SUM(C81:E81)</f>
        <v>2054</v>
      </c>
      <c r="G81" s="37">
        <v>5839</v>
      </c>
    </row>
    <row r="82" spans="1:7" ht="15" customHeight="1" x14ac:dyDescent="0.2">
      <c r="A82" s="44"/>
      <c r="B82" s="4" t="s">
        <v>6</v>
      </c>
      <c r="C82" s="10">
        <v>112</v>
      </c>
      <c r="D82" s="10">
        <v>28</v>
      </c>
      <c r="E82" s="10">
        <v>20</v>
      </c>
      <c r="F82" s="22">
        <f>SUM(C82:E82)</f>
        <v>160</v>
      </c>
      <c r="G82" s="38">
        <v>521</v>
      </c>
    </row>
    <row r="83" spans="1:7" ht="15" customHeight="1" x14ac:dyDescent="0.2">
      <c r="A83" s="44"/>
      <c r="B83" s="23" t="s">
        <v>7</v>
      </c>
      <c r="C83" s="14">
        <f>C82*100/C81</f>
        <v>8.2413539367181752</v>
      </c>
      <c r="D83" s="14">
        <f t="shared" ref="D83:E83" si="9">D82*100/D81</f>
        <v>6.8965517241379306</v>
      </c>
      <c r="E83" s="14">
        <f t="shared" si="9"/>
        <v>6.9204152249134951</v>
      </c>
      <c r="F83" s="14">
        <f t="shared" ref="F83:G83" si="10">F82*100/F81</f>
        <v>7.789678675754625</v>
      </c>
      <c r="G83" s="14">
        <f t="shared" si="10"/>
        <v>8.9227607467032026</v>
      </c>
    </row>
    <row r="84" spans="1:7" ht="15" customHeight="1" x14ac:dyDescent="0.2">
      <c r="A84" s="43">
        <v>2022</v>
      </c>
      <c r="B84" s="21" t="s">
        <v>5</v>
      </c>
      <c r="C84" s="9">
        <v>1141</v>
      </c>
      <c r="D84" s="9">
        <v>362</v>
      </c>
      <c r="E84" s="9">
        <v>237</v>
      </c>
      <c r="F84" s="6">
        <f>SUM(C84:E84)</f>
        <v>1740</v>
      </c>
      <c r="G84" s="37">
        <v>5238</v>
      </c>
    </row>
    <row r="85" spans="1:7" ht="15" customHeight="1" x14ac:dyDescent="0.2">
      <c r="A85" s="44"/>
      <c r="B85" s="4" t="s">
        <v>6</v>
      </c>
      <c r="C85" s="10">
        <v>111</v>
      </c>
      <c r="D85" s="10">
        <v>32</v>
      </c>
      <c r="E85" s="10">
        <v>11</v>
      </c>
      <c r="F85" s="22">
        <f>SUM(C85:E85)</f>
        <v>154</v>
      </c>
      <c r="G85" s="38">
        <v>605</v>
      </c>
    </row>
    <row r="86" spans="1:7" ht="15" customHeight="1" x14ac:dyDescent="0.2">
      <c r="A86" s="44"/>
      <c r="B86" s="23" t="s">
        <v>7</v>
      </c>
      <c r="C86" s="14">
        <f>C85*100/C84</f>
        <v>9.7283085013146362</v>
      </c>
      <c r="D86" s="14">
        <f t="shared" ref="D86:G86" si="11">D85*100/D84</f>
        <v>8.8397790055248624</v>
      </c>
      <c r="E86" s="14">
        <f t="shared" si="11"/>
        <v>4.6413502109704643</v>
      </c>
      <c r="F86" s="14">
        <f t="shared" si="11"/>
        <v>8.8505747126436773</v>
      </c>
      <c r="G86" s="14">
        <f t="shared" si="11"/>
        <v>11.55021000381825</v>
      </c>
    </row>
    <row r="87" spans="1:7" ht="15" customHeight="1" x14ac:dyDescent="0.2">
      <c r="A87" s="43">
        <v>2023</v>
      </c>
      <c r="B87" s="21" t="s">
        <v>5</v>
      </c>
      <c r="C87" s="9">
        <v>1298</v>
      </c>
      <c r="D87" s="9">
        <v>358</v>
      </c>
      <c r="E87" s="9">
        <v>223</v>
      </c>
      <c r="F87" s="6">
        <f>SUM(C87:E87)</f>
        <v>1879</v>
      </c>
      <c r="G87" s="37">
        <v>5296</v>
      </c>
    </row>
    <row r="88" spans="1:7" ht="15" customHeight="1" x14ac:dyDescent="0.2">
      <c r="A88" s="44"/>
      <c r="B88" s="4" t="s">
        <v>6</v>
      </c>
      <c r="C88" s="10">
        <v>178</v>
      </c>
      <c r="D88" s="10">
        <v>45</v>
      </c>
      <c r="E88" s="10">
        <v>24</v>
      </c>
      <c r="F88" s="22">
        <f>SUM(C88:E88)</f>
        <v>247</v>
      </c>
      <c r="G88" s="38">
        <v>747</v>
      </c>
    </row>
    <row r="89" spans="1:7" ht="15" customHeight="1" x14ac:dyDescent="0.2">
      <c r="A89" s="44"/>
      <c r="B89" s="23" t="s">
        <v>7</v>
      </c>
      <c r="C89" s="14">
        <f>C88*100/C87</f>
        <v>13.713405238828967</v>
      </c>
      <c r="D89" s="14">
        <f t="shared" ref="D89:E89" si="12">D88*100/D87</f>
        <v>12.569832402234637</v>
      </c>
      <c r="E89" s="14">
        <f t="shared" si="12"/>
        <v>10.762331838565023</v>
      </c>
      <c r="F89" s="14">
        <f t="shared" ref="F89:G89" si="13">F88*100/F87</f>
        <v>13.145290047897818</v>
      </c>
      <c r="G89" s="14">
        <f t="shared" si="13"/>
        <v>14.104984894259818</v>
      </c>
    </row>
    <row r="90" spans="1:7" ht="15" customHeight="1" x14ac:dyDescent="0.2">
      <c r="A90" s="43">
        <v>2024</v>
      </c>
      <c r="B90" s="21" t="s">
        <v>5</v>
      </c>
      <c r="C90" s="9"/>
      <c r="D90" s="9"/>
      <c r="E90" s="9"/>
      <c r="F90" s="22"/>
      <c r="G90" s="37"/>
    </row>
    <row r="91" spans="1:7" ht="15" customHeight="1" x14ac:dyDescent="0.2">
      <c r="A91" s="44"/>
      <c r="B91" s="4" t="s">
        <v>6</v>
      </c>
      <c r="C91" s="10"/>
      <c r="D91" s="10"/>
      <c r="E91" s="10"/>
      <c r="F91" s="8"/>
      <c r="G91" s="38"/>
    </row>
    <row r="92" spans="1:7" ht="15" customHeight="1" x14ac:dyDescent="0.2">
      <c r="A92" s="44"/>
      <c r="B92" s="23" t="s">
        <v>7</v>
      </c>
      <c r="C92" s="14"/>
      <c r="D92" s="14"/>
      <c r="E92" s="14"/>
      <c r="F92" s="14"/>
      <c r="G92" s="35"/>
    </row>
    <row r="93" spans="1:7" ht="15" customHeight="1" x14ac:dyDescent="0.2">
      <c r="A93" s="43">
        <v>2025</v>
      </c>
      <c r="B93" s="21" t="s">
        <v>5</v>
      </c>
      <c r="C93" s="9"/>
      <c r="D93" s="9"/>
      <c r="E93" s="9"/>
      <c r="F93" s="22"/>
      <c r="G93" s="37"/>
    </row>
    <row r="94" spans="1:7" ht="15" customHeight="1" x14ac:dyDescent="0.2">
      <c r="A94" s="44"/>
      <c r="B94" s="4" t="s">
        <v>6</v>
      </c>
      <c r="C94" s="10"/>
      <c r="D94" s="10"/>
      <c r="E94" s="10"/>
      <c r="F94" s="8"/>
      <c r="G94" s="38"/>
    </row>
    <row r="95" spans="1:7" ht="15" customHeight="1" x14ac:dyDescent="0.2">
      <c r="A95" s="44"/>
      <c r="B95" s="23" t="s">
        <v>7</v>
      </c>
      <c r="C95" s="14"/>
      <c r="D95" s="14"/>
      <c r="E95" s="14"/>
      <c r="F95" s="14"/>
      <c r="G95" s="35"/>
    </row>
    <row r="96" spans="1:7" x14ac:dyDescent="0.2">
      <c r="A96" s="53" t="s">
        <v>4</v>
      </c>
      <c r="B96" s="53"/>
      <c r="C96" s="53"/>
      <c r="D96" s="53"/>
      <c r="E96" s="53"/>
      <c r="F96" s="53"/>
    </row>
    <row r="97" spans="1:7" x14ac:dyDescent="0.2">
      <c r="A97" s="53" t="s">
        <v>10</v>
      </c>
      <c r="B97" s="53"/>
      <c r="C97" s="53"/>
      <c r="D97" s="53"/>
      <c r="E97" s="53"/>
      <c r="F97" s="53"/>
    </row>
    <row r="98" spans="1:7" ht="49.5" customHeight="1" x14ac:dyDescent="0.2">
      <c r="A98" s="51" t="s">
        <v>14</v>
      </c>
      <c r="B98" s="52"/>
      <c r="C98" s="52"/>
      <c r="D98" s="52"/>
      <c r="E98" s="52"/>
      <c r="F98" s="52"/>
      <c r="G98" s="52"/>
    </row>
  </sheetData>
  <mergeCells count="33">
    <mergeCell ref="A98:G98"/>
    <mergeCell ref="A93:A95"/>
    <mergeCell ref="A96:F96"/>
    <mergeCell ref="A97:F97"/>
    <mergeCell ref="A48:A50"/>
    <mergeCell ref="A51:A53"/>
    <mergeCell ref="A54:A56"/>
    <mergeCell ref="A57:A59"/>
    <mergeCell ref="A60:A62"/>
    <mergeCell ref="A63:A65"/>
    <mergeCell ref="A66:A68"/>
    <mergeCell ref="A69:A71"/>
    <mergeCell ref="A72:A74"/>
    <mergeCell ref="A75:A77"/>
    <mergeCell ref="A78:A80"/>
    <mergeCell ref="A81:A83"/>
    <mergeCell ref="A21:A23"/>
    <mergeCell ref="A24:A26"/>
    <mergeCell ref="A27:A29"/>
    <mergeCell ref="A30:A32"/>
    <mergeCell ref="A33:A35"/>
    <mergeCell ref="A1:G1"/>
    <mergeCell ref="A9:A11"/>
    <mergeCell ref="A12:A14"/>
    <mergeCell ref="A15:A17"/>
    <mergeCell ref="A18:A20"/>
    <mergeCell ref="A84:A86"/>
    <mergeCell ref="A87:A89"/>
    <mergeCell ref="A90:A92"/>
    <mergeCell ref="A45:A47"/>
    <mergeCell ref="A36:A38"/>
    <mergeCell ref="A42:A44"/>
    <mergeCell ref="A39:A41"/>
  </mergeCells>
  <phoneticPr fontId="2" type="noConversion"/>
  <pageMargins left="0.39370078740157483" right="0.39370078740157483" top="0.59055118110236227" bottom="0.59055118110236227" header="0.51181102362204722" footer="0.51181102362204722"/>
  <pageSetup paperSize="9" orientation="landscape" r:id="rId1"/>
  <headerFooter alignWithMargins="0"/>
  <rowBreaks count="3" manualBreakCount="3">
    <brk id="32" max="16383" man="1"/>
    <brk id="62" max="16383" man="1"/>
    <brk id="9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Insolvenzen und Unternehmensins</vt:lpstr>
      <vt:lpstr>'Insolvenzen und Unternehmensins'!Drucktitel</vt:lpstr>
    </vt:vector>
  </TitlesOfParts>
  <Company>IHK zu Leipzig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Schumann</dc:creator>
  <cp:lastModifiedBy>Schumann, René IHK zu Leipzig</cp:lastModifiedBy>
  <cp:lastPrinted>2011-09-20T07:37:53Z</cp:lastPrinted>
  <dcterms:created xsi:type="dcterms:W3CDTF">2002-07-05T09:27:26Z</dcterms:created>
  <dcterms:modified xsi:type="dcterms:W3CDTF">2024-03-19T11:54:58Z</dcterms:modified>
</cp:coreProperties>
</file>