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ruttoinlandsprodukt und Bruttowertschöpfung\"/>
    </mc:Choice>
  </mc:AlternateContent>
  <bookViews>
    <workbookView xWindow="120" yWindow="60" windowWidth="15180" windowHeight="8580"/>
  </bookViews>
  <sheets>
    <sheet name="BWS_KRS_WG_2008" sheetId="15" r:id="rId1"/>
  </sheets>
  <calcPr calcId="162913"/>
</workbook>
</file>

<file path=xl/calcChain.xml><?xml version="1.0" encoding="utf-8"?>
<calcChain xmlns="http://schemas.openxmlformats.org/spreadsheetml/2006/main">
  <c r="D161" i="15" l="1"/>
  <c r="H161" i="15"/>
  <c r="F161" i="15"/>
  <c r="J161" i="15"/>
  <c r="L161" i="15"/>
  <c r="N161" i="15"/>
  <c r="P161" i="15"/>
  <c r="R161" i="15"/>
  <c r="T161" i="15"/>
  <c r="T129" i="15"/>
  <c r="S129" i="15"/>
  <c r="Q129" i="15"/>
  <c r="R129" i="15" s="1"/>
  <c r="O129" i="15"/>
  <c r="P129" i="15" s="1"/>
  <c r="N129" i="15"/>
  <c r="M129" i="15"/>
  <c r="K129" i="15"/>
  <c r="L129" i="15" s="1"/>
  <c r="I129" i="15"/>
  <c r="J129" i="15" s="1"/>
  <c r="H129" i="15"/>
  <c r="G129" i="15"/>
  <c r="E129" i="15"/>
  <c r="F129" i="15" s="1"/>
  <c r="C129" i="15"/>
  <c r="D129" i="15" s="1"/>
  <c r="S128" i="15"/>
  <c r="T128" i="15" s="1"/>
  <c r="Q128" i="15"/>
  <c r="R128" i="15" s="1"/>
  <c r="O128" i="15"/>
  <c r="P128" i="15" s="1"/>
  <c r="M128" i="15"/>
  <c r="N128" i="15" s="1"/>
  <c r="K128" i="15"/>
  <c r="L128" i="15" s="1"/>
  <c r="I128" i="15"/>
  <c r="J128" i="15" s="1"/>
  <c r="G128" i="15"/>
  <c r="H128" i="15" s="1"/>
  <c r="E128" i="15"/>
  <c r="F128" i="15" s="1"/>
  <c r="C128" i="15"/>
  <c r="D128" i="15" s="1"/>
  <c r="S127" i="15"/>
  <c r="T127" i="15" s="1"/>
  <c r="Q127" i="15"/>
  <c r="R127" i="15" s="1"/>
  <c r="P127" i="15"/>
  <c r="O127" i="15"/>
  <c r="M127" i="15"/>
  <c r="N127" i="15" s="1"/>
  <c r="K127" i="15"/>
  <c r="L127" i="15" s="1"/>
  <c r="J127" i="15"/>
  <c r="I127" i="15"/>
  <c r="G127" i="15"/>
  <c r="H127" i="15" s="1"/>
  <c r="E127" i="15"/>
  <c r="F127" i="15" s="1"/>
  <c r="D127" i="15"/>
  <c r="C127" i="15"/>
  <c r="S126" i="15"/>
  <c r="T126" i="15" s="1"/>
  <c r="Q126" i="15"/>
  <c r="R126" i="15" s="1"/>
  <c r="O126" i="15"/>
  <c r="P126" i="15" s="1"/>
  <c r="M126" i="15"/>
  <c r="N126" i="15" s="1"/>
  <c r="K126" i="15"/>
  <c r="L126" i="15" s="1"/>
  <c r="I126" i="15"/>
  <c r="J126" i="15" s="1"/>
  <c r="G126" i="15"/>
  <c r="H126" i="15" s="1"/>
  <c r="E126" i="15"/>
  <c r="F126" i="15" s="1"/>
  <c r="C126" i="15"/>
  <c r="D126" i="15" s="1"/>
  <c r="S125" i="15"/>
  <c r="T125" i="15" s="1"/>
  <c r="Q125" i="15"/>
  <c r="R125" i="15" s="1"/>
  <c r="O125" i="15"/>
  <c r="P125" i="15" s="1"/>
  <c r="M125" i="15"/>
  <c r="N125" i="15" s="1"/>
  <c r="K125" i="15"/>
  <c r="L125" i="15" s="1"/>
  <c r="I125" i="15"/>
  <c r="J125" i="15" s="1"/>
  <c r="G125" i="15"/>
  <c r="H125" i="15" s="1"/>
  <c r="E125" i="15"/>
  <c r="F125" i="15" s="1"/>
  <c r="C125" i="15"/>
  <c r="D125" i="15" s="1"/>
  <c r="T124" i="15"/>
  <c r="S124" i="15"/>
  <c r="Q124" i="15"/>
  <c r="R124" i="15" s="1"/>
  <c r="O124" i="15"/>
  <c r="P124" i="15" s="1"/>
  <c r="N124" i="15"/>
  <c r="M124" i="15"/>
  <c r="K124" i="15"/>
  <c r="L124" i="15" s="1"/>
  <c r="I124" i="15"/>
  <c r="J124" i="15" s="1"/>
  <c r="H124" i="15"/>
  <c r="G124" i="15"/>
  <c r="E124" i="15"/>
  <c r="F124" i="15" s="1"/>
  <c r="C124" i="15"/>
  <c r="D124" i="15" s="1"/>
  <c r="S123" i="15"/>
  <c r="T123" i="15" s="1"/>
  <c r="R123" i="15"/>
  <c r="Q123" i="15"/>
  <c r="O123" i="15"/>
  <c r="P123" i="15" s="1"/>
  <c r="M123" i="15"/>
  <c r="N123" i="15" s="1"/>
  <c r="L123" i="15"/>
  <c r="K123" i="15"/>
  <c r="I123" i="15"/>
  <c r="J123" i="15" s="1"/>
  <c r="G123" i="15"/>
  <c r="H123" i="15" s="1"/>
  <c r="F123" i="15"/>
  <c r="E123" i="15"/>
  <c r="C123" i="15"/>
  <c r="D123" i="15" s="1"/>
  <c r="D97" i="15"/>
  <c r="F97" i="15"/>
  <c r="H97" i="15"/>
  <c r="J97" i="15"/>
  <c r="L97" i="15"/>
  <c r="N97" i="15"/>
  <c r="P97" i="15"/>
  <c r="R97" i="15"/>
  <c r="T97" i="15"/>
  <c r="F65" i="15"/>
  <c r="D65" i="15"/>
  <c r="H65" i="15"/>
  <c r="J65" i="15"/>
  <c r="L65" i="15"/>
  <c r="N65" i="15"/>
  <c r="P65" i="15"/>
  <c r="R65" i="15"/>
  <c r="T65" i="15"/>
  <c r="T33" i="15"/>
  <c r="R33" i="15"/>
  <c r="P33" i="15"/>
  <c r="N33" i="15"/>
  <c r="L33" i="15"/>
  <c r="J33" i="15"/>
  <c r="H33" i="15"/>
  <c r="F33" i="15"/>
  <c r="D33" i="15"/>
  <c r="T32" i="15" l="1"/>
  <c r="R32" i="15"/>
  <c r="P32" i="15"/>
  <c r="N32" i="15"/>
  <c r="L32" i="15"/>
  <c r="J32" i="15"/>
  <c r="H32" i="15"/>
  <c r="F32" i="15"/>
  <c r="D32" i="15"/>
  <c r="D64" i="15"/>
  <c r="F64" i="15"/>
  <c r="H64" i="15"/>
  <c r="J64" i="15"/>
  <c r="L64" i="15"/>
  <c r="N64" i="15"/>
  <c r="P64" i="15"/>
  <c r="R64" i="15"/>
  <c r="T64" i="15"/>
  <c r="T96" i="15"/>
  <c r="R96" i="15"/>
  <c r="P96" i="15"/>
  <c r="N96" i="15"/>
  <c r="L96" i="15"/>
  <c r="J96" i="15"/>
  <c r="H96" i="15"/>
  <c r="F96" i="15"/>
  <c r="D96" i="15"/>
  <c r="T160" i="15"/>
  <c r="R160" i="15"/>
  <c r="P160" i="15"/>
  <c r="N160" i="15"/>
  <c r="L160" i="15"/>
  <c r="J160" i="15"/>
  <c r="H160" i="15"/>
  <c r="F160" i="15"/>
  <c r="D160" i="15"/>
  <c r="T31" i="15" l="1"/>
  <c r="R31" i="15"/>
  <c r="P31" i="15"/>
  <c r="N31" i="15"/>
  <c r="L31" i="15"/>
  <c r="J31" i="15"/>
  <c r="H31" i="15"/>
  <c r="F31" i="15"/>
  <c r="D31" i="15"/>
  <c r="T63" i="15"/>
  <c r="R63" i="15"/>
  <c r="P63" i="15"/>
  <c r="N63" i="15"/>
  <c r="L63" i="15"/>
  <c r="J63" i="15"/>
  <c r="H63" i="15"/>
  <c r="F63" i="15"/>
  <c r="D63" i="15"/>
  <c r="T95" i="15"/>
  <c r="R95" i="15"/>
  <c r="P95" i="15"/>
  <c r="N95" i="15"/>
  <c r="L95" i="15"/>
  <c r="J95" i="15"/>
  <c r="H95" i="15"/>
  <c r="F95" i="15"/>
  <c r="D95" i="15"/>
  <c r="T159" i="15"/>
  <c r="R159" i="15"/>
  <c r="P159" i="15"/>
  <c r="N159" i="15"/>
  <c r="L159" i="15"/>
  <c r="J159" i="15"/>
  <c r="H159" i="15"/>
  <c r="F159" i="15"/>
  <c r="D159" i="15"/>
  <c r="T158" i="15" l="1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P158" i="15"/>
  <c r="P157" i="15"/>
  <c r="P156" i="15"/>
  <c r="P155" i="15"/>
  <c r="P154" i="15"/>
  <c r="P153" i="15"/>
  <c r="P152" i="15"/>
  <c r="P151" i="15"/>
  <c r="P150" i="15"/>
  <c r="P149" i="15"/>
  <c r="P148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L158" i="15"/>
  <c r="L157" i="15"/>
  <c r="L156" i="15"/>
  <c r="L155" i="15"/>
  <c r="L154" i="15"/>
  <c r="L153" i="15"/>
  <c r="L152" i="15"/>
  <c r="L151" i="15"/>
  <c r="L150" i="15"/>
  <c r="L149" i="15"/>
  <c r="L148" i="15"/>
  <c r="L147" i="15"/>
  <c r="L146" i="15"/>
  <c r="L145" i="15"/>
  <c r="L144" i="15"/>
  <c r="L143" i="15"/>
  <c r="L142" i="15"/>
  <c r="L141" i="15"/>
  <c r="L140" i="15"/>
  <c r="L139" i="15"/>
  <c r="L138" i="15"/>
  <c r="L137" i="15"/>
  <c r="L136" i="15"/>
  <c r="L135" i="15"/>
  <c r="J158" i="15"/>
  <c r="J157" i="15"/>
  <c r="J156" i="15"/>
  <c r="J155" i="15"/>
  <c r="J154" i="15"/>
  <c r="J153" i="15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H158" i="15"/>
  <c r="H157" i="15"/>
  <c r="H156" i="15"/>
  <c r="H155" i="15"/>
  <c r="H154" i="15"/>
  <c r="H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D158" i="15"/>
  <c r="D142" i="15"/>
  <c r="D141" i="15"/>
  <c r="D140" i="15"/>
  <c r="D139" i="15"/>
  <c r="D138" i="15"/>
  <c r="D137" i="15"/>
  <c r="D136" i="15"/>
  <c r="D13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R94" i="15"/>
  <c r="R93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P94" i="15"/>
  <c r="P93" i="15"/>
  <c r="P92" i="15"/>
  <c r="P91" i="15"/>
  <c r="P90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D94" i="15"/>
  <c r="D78" i="15"/>
  <c r="D77" i="15"/>
  <c r="D76" i="15"/>
  <c r="D75" i="15"/>
  <c r="D74" i="15"/>
  <c r="D73" i="15"/>
  <c r="D72" i="15"/>
  <c r="D71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P62" i="15"/>
  <c r="P61" i="15"/>
  <c r="P60" i="15"/>
  <c r="P59" i="15"/>
  <c r="P58" i="15"/>
  <c r="P57" i="15"/>
  <c r="P56" i="15"/>
  <c r="P55" i="15"/>
  <c r="P54" i="15"/>
  <c r="P53" i="15"/>
  <c r="P52" i="15"/>
  <c r="P51" i="15"/>
  <c r="P50" i="15"/>
  <c r="P49" i="15"/>
  <c r="P48" i="15"/>
  <c r="P47" i="15"/>
  <c r="P46" i="15"/>
  <c r="P45" i="15"/>
  <c r="P44" i="15"/>
  <c r="P4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D62" i="15"/>
  <c r="D61" i="15"/>
  <c r="D46" i="15"/>
  <c r="D45" i="15"/>
  <c r="D44" i="15"/>
  <c r="D43" i="15"/>
  <c r="D42" i="15"/>
  <c r="D41" i="15"/>
  <c r="D40" i="15"/>
  <c r="D39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D30" i="15"/>
  <c r="D14" i="15"/>
  <c r="D13" i="15"/>
  <c r="D12" i="15"/>
  <c r="D11" i="15"/>
  <c r="D10" i="15"/>
  <c r="D9" i="15"/>
  <c r="D8" i="15"/>
  <c r="D7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10" i="15"/>
  <c r="Q109" i="15"/>
  <c r="Q108" i="15"/>
  <c r="Q107" i="15"/>
  <c r="Q106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M122" i="15"/>
  <c r="M121" i="15"/>
  <c r="M120" i="15"/>
  <c r="M119" i="15"/>
  <c r="M118" i="15"/>
  <c r="M117" i="15"/>
  <c r="M116" i="15"/>
  <c r="M115" i="15"/>
  <c r="M114" i="15"/>
  <c r="M113" i="15"/>
  <c r="M112" i="15"/>
  <c r="M111" i="15"/>
  <c r="M110" i="15"/>
  <c r="M109" i="15"/>
  <c r="M108" i="15"/>
  <c r="M107" i="15"/>
  <c r="M106" i="15"/>
  <c r="M105" i="15"/>
  <c r="M104" i="15"/>
  <c r="M103" i="15"/>
  <c r="M102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D107" i="15" l="1"/>
  <c r="D108" i="15"/>
  <c r="D103" i="15"/>
  <c r="D109" i="15"/>
  <c r="F109" i="15"/>
  <c r="H108" i="15"/>
  <c r="N107" i="15"/>
  <c r="H103" i="15"/>
  <c r="D104" i="15"/>
  <c r="H114" i="15"/>
  <c r="N119" i="15"/>
  <c r="D105" i="15"/>
  <c r="D110" i="15"/>
  <c r="H120" i="15"/>
  <c r="D106" i="15"/>
  <c r="F105" i="15"/>
  <c r="F111" i="15"/>
  <c r="H104" i="15"/>
  <c r="H110" i="15"/>
  <c r="H116" i="15"/>
  <c r="H122" i="15"/>
  <c r="J107" i="15"/>
  <c r="N103" i="15"/>
  <c r="N109" i="15"/>
  <c r="N115" i="15"/>
  <c r="N121" i="15"/>
  <c r="F112" i="15"/>
  <c r="J108" i="15"/>
  <c r="J114" i="15"/>
  <c r="H109" i="15"/>
  <c r="T111" i="15"/>
  <c r="F106" i="15"/>
  <c r="F118" i="15"/>
  <c r="J120" i="15"/>
  <c r="L111" i="15"/>
  <c r="L117" i="15"/>
  <c r="P108" i="15"/>
  <c r="P114" i="15"/>
  <c r="P120" i="15"/>
  <c r="T108" i="15"/>
  <c r="T114" i="15"/>
  <c r="T120" i="15"/>
  <c r="F108" i="15"/>
  <c r="L107" i="15"/>
  <c r="T117" i="15"/>
  <c r="T107" i="15"/>
  <c r="T119" i="15"/>
  <c r="R111" i="15"/>
  <c r="R117" i="15"/>
  <c r="T115" i="15"/>
  <c r="T121" i="15"/>
  <c r="T116" i="15"/>
  <c r="T112" i="15"/>
  <c r="T118" i="15"/>
  <c r="T109" i="15"/>
  <c r="T110" i="15"/>
  <c r="T122" i="15"/>
  <c r="T113" i="15"/>
  <c r="R109" i="15"/>
  <c r="R115" i="15"/>
  <c r="R121" i="15"/>
  <c r="R110" i="15"/>
  <c r="R116" i="15"/>
  <c r="R122" i="15"/>
  <c r="R107" i="15"/>
  <c r="R113" i="15"/>
  <c r="R119" i="15"/>
  <c r="R112" i="15"/>
  <c r="R118" i="15"/>
  <c r="R108" i="15"/>
  <c r="R114" i="15"/>
  <c r="R120" i="15"/>
  <c r="P115" i="15"/>
  <c r="P110" i="15"/>
  <c r="P122" i="15"/>
  <c r="P117" i="15"/>
  <c r="P112" i="15"/>
  <c r="P118" i="15"/>
  <c r="P109" i="15"/>
  <c r="P121" i="15"/>
  <c r="P116" i="15"/>
  <c r="P111" i="15"/>
  <c r="P107" i="15"/>
  <c r="P113" i="15"/>
  <c r="P119" i="15"/>
  <c r="N104" i="15"/>
  <c r="N122" i="15"/>
  <c r="N108" i="15"/>
  <c r="N114" i="15"/>
  <c r="N120" i="15"/>
  <c r="N110" i="15"/>
  <c r="N116" i="15"/>
  <c r="N105" i="15"/>
  <c r="N111" i="15"/>
  <c r="N106" i="15"/>
  <c r="N112" i="15"/>
  <c r="N118" i="15"/>
  <c r="N117" i="15"/>
  <c r="N113" i="15"/>
  <c r="L113" i="15"/>
  <c r="L120" i="15"/>
  <c r="L110" i="15"/>
  <c r="L116" i="15"/>
  <c r="L122" i="15"/>
  <c r="L119" i="15"/>
  <c r="L108" i="15"/>
  <c r="L114" i="15"/>
  <c r="L112" i="15"/>
  <c r="L118" i="15"/>
  <c r="L109" i="15"/>
  <c r="L115" i="15"/>
  <c r="L121" i="15"/>
  <c r="J111" i="15"/>
  <c r="J117" i="15"/>
  <c r="J113" i="15"/>
  <c r="J119" i="15"/>
  <c r="J118" i="15"/>
  <c r="J110" i="15"/>
  <c r="J116" i="15"/>
  <c r="J122" i="15"/>
  <c r="J112" i="15"/>
  <c r="J109" i="15"/>
  <c r="J115" i="15"/>
  <c r="J121" i="15"/>
  <c r="H105" i="15"/>
  <c r="H111" i="15"/>
  <c r="H117" i="15"/>
  <c r="H121" i="15"/>
  <c r="H115" i="15"/>
  <c r="H118" i="15"/>
  <c r="H119" i="15"/>
  <c r="H106" i="15"/>
  <c r="H112" i="15"/>
  <c r="H107" i="15"/>
  <c r="H113" i="15"/>
  <c r="F120" i="15"/>
  <c r="F114" i="15"/>
  <c r="F115" i="15"/>
  <c r="F121" i="15"/>
  <c r="F103" i="15"/>
  <c r="F107" i="15"/>
  <c r="F119" i="15"/>
  <c r="F104" i="15"/>
  <c r="F110" i="15"/>
  <c r="F116" i="15"/>
  <c r="F122" i="15"/>
  <c r="F113" i="15"/>
  <c r="F117" i="15"/>
  <c r="D93" i="15"/>
  <c r="D29" i="15"/>
  <c r="D157" i="15"/>
  <c r="D156" i="15" l="1"/>
  <c r="D92" i="15"/>
  <c r="D60" i="15"/>
  <c r="D28" i="15"/>
  <c r="D155" i="15" l="1"/>
  <c r="D91" i="15"/>
  <c r="D59" i="15"/>
  <c r="D27" i="15"/>
  <c r="D154" i="15" l="1"/>
  <c r="D90" i="15"/>
  <c r="D58" i="15"/>
  <c r="D26" i="15"/>
  <c r="D25" i="15" l="1"/>
  <c r="D57" i="15"/>
  <c r="D89" i="15"/>
  <c r="D153" i="15"/>
  <c r="D122" i="15"/>
  <c r="D24" i="15" l="1"/>
  <c r="D56" i="15"/>
  <c r="D88" i="15"/>
  <c r="D152" i="15"/>
  <c r="D121" i="15"/>
  <c r="D149" i="15" l="1"/>
  <c r="D148" i="15"/>
  <c r="D147" i="15"/>
  <c r="D146" i="15"/>
  <c r="D145" i="15"/>
  <c r="D144" i="15"/>
  <c r="D143" i="15"/>
  <c r="D85" i="15"/>
  <c r="D84" i="15"/>
  <c r="D83" i="15"/>
  <c r="D82" i="15"/>
  <c r="D81" i="15"/>
  <c r="D80" i="15"/>
  <c r="D79" i="15"/>
  <c r="D53" i="15"/>
  <c r="D52" i="15"/>
  <c r="D51" i="15"/>
  <c r="D50" i="15"/>
  <c r="D49" i="15"/>
  <c r="D48" i="15"/>
  <c r="D47" i="15"/>
  <c r="D21" i="15"/>
  <c r="D20" i="15"/>
  <c r="D19" i="15"/>
  <c r="D18" i="15"/>
  <c r="D17" i="15"/>
  <c r="D16" i="15"/>
  <c r="D15" i="15"/>
  <c r="D114" i="15" l="1"/>
  <c r="D111" i="15"/>
  <c r="D115" i="15"/>
  <c r="D112" i="15"/>
  <c r="D116" i="15"/>
  <c r="D113" i="15"/>
  <c r="D151" i="15" l="1"/>
  <c r="D87" i="15"/>
  <c r="D55" i="15"/>
  <c r="D23" i="15"/>
  <c r="D120" i="15"/>
  <c r="D150" i="15" l="1"/>
  <c r="D119" i="15"/>
  <c r="D117" i="15"/>
  <c r="D86" i="15"/>
  <c r="D54" i="15"/>
  <c r="D22" i="15"/>
  <c r="D118" i="15" l="1"/>
</calcChain>
</file>

<file path=xl/sharedStrings.xml><?xml version="1.0" encoding="utf-8"?>
<sst xmlns="http://schemas.openxmlformats.org/spreadsheetml/2006/main" count="247" uniqueCount="26">
  <si>
    <t>Jahr</t>
  </si>
  <si>
    <t>Stadt Leipzig</t>
  </si>
  <si>
    <t>Freistaat Sachsen</t>
  </si>
  <si>
    <t>Quelle: Statistisches Landesamt Sachsen/eigene Berechnungen</t>
  </si>
  <si>
    <t>k.D. - Keine Daten vorliegend</t>
  </si>
  <si>
    <t>absolut</t>
  </si>
  <si>
    <t>Insgesamt</t>
  </si>
  <si>
    <t>Bruttowertschöpfung in jeweiligen Preisen in Mio. €</t>
  </si>
  <si>
    <t>Land- u. Forstwirtschaft</t>
  </si>
  <si>
    <t>Produzierendes Gewerbe</t>
  </si>
  <si>
    <t>Gesamt</t>
  </si>
  <si>
    <t>dar. 
Baugewerbe</t>
  </si>
  <si>
    <t>Veränd.*
in %</t>
  </si>
  <si>
    <r>
      <t xml:space="preserve">* - Veränderung zum Vorjahr in % (auf Kreisbasis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preisbereinigten Daten)</t>
    </r>
  </si>
  <si>
    <t>dar. Verarbeitendes Gewerbe</t>
  </si>
  <si>
    <t>Landkreis Leipzig</t>
  </si>
  <si>
    <t>Landkreis Nordsachsen</t>
  </si>
  <si>
    <t>Gebietseinheit</t>
  </si>
  <si>
    <t>IHK-Bezirk Leipzig</t>
  </si>
  <si>
    <t>n.n.</t>
  </si>
  <si>
    <t>dar. Handel, Gast-gewerbe, Verkehr, Information und Kommunikation</t>
  </si>
  <si>
    <t>dar. Finanz-, Versich.- u. Unternehmens- dienstleister, Grundstücks- u. Wohnungswesen</t>
  </si>
  <si>
    <t>dar. Öffentliche und sonstige  
Dienstleister, Bildung und Gesundheit</t>
  </si>
  <si>
    <t>Dienstleistungsbereiche</t>
  </si>
  <si>
    <t>Bruttowertschöpfung im IHK-Bezirk Leipzig nach Kreisen und Wirtschaftsgruppen seit 1994 nach WZ 2008</t>
  </si>
  <si>
    <t>n.n. - keine Datenerhebung erfolgt bzw. keine Berechnung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</si>
</sst>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164" formatCode="0.0"/>
    <numFmt numFmtId="165" formatCode="\ #\ ###\ ###\ ##0\ \ ;\ \–###\ ###\ ##0\ \ ;\ * \–\ \ ;\ * @\ \ "/>
    <numFmt numFmtId="166" formatCode="\ ??0.0\ \ ;\ * \–??0.0\ \ ;\ * \–\ \ ;\ * @\ \ "/>
    <numFmt numFmtId="167" formatCode="\ ####0.0\ \ ;\ * \–####0.0\ \ ;\ * \X\ \ ;\ * @\ \ "/>
    <numFmt numFmtId="168" formatCode="#\ ###\ ###\ ##0\ \ ;\ \–###\ ###\ ##0\ \ ;\ * \–\ \ ;\ * @\ \ "/>
    <numFmt numFmtId="169" formatCode="\ ##0\ \ ;\ * \x\ \ ;\ * @\ \ "/>
    <numFmt numFmtId="170" formatCode="#,##0;\-#,##0\ \ "/>
    <numFmt numFmtId="171" formatCode="\ ##\ ###\ ##0.0\ \ ;\ \–#\ ###\ ##0.0\ \ ;\ * \–\ \ ;\ * @\ \ "/>
    <numFmt numFmtId="172" formatCode="\ #\ ###\ ##0.000\ \ ;\ \–###\ ##0.000\ \ ;\ * \–\ \ ;\ * @\ \ "/>
    <numFmt numFmtId="173" formatCode="\ #\ ###\ ##0.00\ \ ;\ \–###\ ##0.00\ \ ;\ * \–\ \ ;\ * @\ \ "/>
    <numFmt numFmtId="174" formatCode="@\ *."/>
    <numFmt numFmtId="175" formatCode="\ \ @\ *."/>
    <numFmt numFmtId="176" formatCode="\ \ \ \ @\ *."/>
    <numFmt numFmtId="177" formatCode="\ \ \ \ \ \ @\ *."/>
    <numFmt numFmtId="178" formatCode="\ \ \ \ \ \ @"/>
    <numFmt numFmtId="179" formatCode="\ \ \ \ \ \ \ @\ *."/>
    <numFmt numFmtId="180" formatCode="\ \ \ \ @"/>
    <numFmt numFmtId="181" formatCode="\ \ @"/>
    <numFmt numFmtId="182" formatCode="\ \ \ @\ *."/>
    <numFmt numFmtId="183" formatCode="\ @"/>
    <numFmt numFmtId="184" formatCode="\ \ \ @"/>
    <numFmt numFmtId="185" formatCode="\ @\ *."/>
    <numFmt numFmtId="186" formatCode="\ \ \ \ \ \ \ \ \ @\ *."/>
    <numFmt numFmtId="187" formatCode="\ \ \ \ \ \ \ \ \ \ @\ *."/>
    <numFmt numFmtId="188" formatCode="\ \ \ \ \ \ \ \ \ @"/>
    <numFmt numFmtId="189" formatCode="\ \ \ \ \ \ \ \ \ \ \ \ @\ *."/>
    <numFmt numFmtId="190" formatCode="\ \ \ \ \ \ \ \ \ \ \ \ @"/>
    <numFmt numFmtId="191" formatCode="\ \ \ \ \ \ \ \ \ \ \ \ \ @\ *."/>
  </numFmts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174" fontId="2" fillId="0" borderId="0"/>
    <xf numFmtId="49" fontId="2" fillId="0" borderId="0"/>
    <xf numFmtId="187" fontId="2" fillId="0" borderId="0">
      <alignment horizontal="center"/>
    </xf>
    <xf numFmtId="189" fontId="2" fillId="0" borderId="0"/>
    <xf numFmtId="190" fontId="2" fillId="0" borderId="0"/>
    <xf numFmtId="191" fontId="2" fillId="0" borderId="0"/>
    <xf numFmtId="185" fontId="17" fillId="0" borderId="0"/>
    <xf numFmtId="183" fontId="17" fillId="0" borderId="0"/>
    <xf numFmtId="175" fontId="7" fillId="0" borderId="0"/>
    <xf numFmtId="181" fontId="17" fillId="0" borderId="0"/>
    <xf numFmtId="182" fontId="2" fillId="0" borderId="0"/>
    <xf numFmtId="184" fontId="17" fillId="0" borderId="0"/>
    <xf numFmtId="176" fontId="7" fillId="0" borderId="0"/>
    <xf numFmtId="180" fontId="17" fillId="0" borderId="0"/>
    <xf numFmtId="177" fontId="2" fillId="0" borderId="0"/>
    <xf numFmtId="178" fontId="2" fillId="0" borderId="0">
      <alignment horizontal="center"/>
    </xf>
    <xf numFmtId="179" fontId="2" fillId="0" borderId="0">
      <alignment horizontal="center"/>
    </xf>
    <xf numFmtId="186" fontId="2" fillId="0" borderId="0"/>
    <xf numFmtId="188" fontId="2" fillId="0" borderId="0">
      <alignment horizontal="center"/>
    </xf>
    <xf numFmtId="172" fontId="7" fillId="0" borderId="0">
      <alignment horizontal="right"/>
    </xf>
    <xf numFmtId="171" fontId="7" fillId="0" borderId="0">
      <alignment horizontal="right"/>
    </xf>
    <xf numFmtId="165" fontId="7" fillId="0" borderId="0">
      <alignment horizontal="right"/>
    </xf>
    <xf numFmtId="0" fontId="7" fillId="0" borderId="0">
      <alignment horizontal="right"/>
    </xf>
    <xf numFmtId="173" fontId="7" fillId="0" borderId="0">
      <alignment horizontal="right"/>
    </xf>
    <xf numFmtId="0" fontId="2" fillId="0" borderId="1"/>
    <xf numFmtId="49" fontId="12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8" fillId="0" borderId="2">
      <alignment horizontal="center"/>
    </xf>
    <xf numFmtId="1" fontId="7" fillId="0" borderId="2">
      <alignment horizontal="center"/>
    </xf>
    <xf numFmtId="0" fontId="15" fillId="0" borderId="0">
      <alignment horizontal="left"/>
      <protection locked="0"/>
    </xf>
    <xf numFmtId="0" fontId="16" fillId="0" borderId="0">
      <alignment horizontal="left"/>
      <protection locked="0"/>
    </xf>
    <xf numFmtId="167" fontId="8" fillId="0" borderId="0">
      <alignment horizontal="right"/>
    </xf>
    <xf numFmtId="167" fontId="7" fillId="0" borderId="0">
      <alignment horizontal="right"/>
    </xf>
    <xf numFmtId="169" fontId="7" fillId="0" borderId="0">
      <alignment horizontal="right"/>
    </xf>
    <xf numFmtId="174" fontId="17" fillId="0" borderId="0"/>
    <xf numFmtId="49" fontId="2" fillId="0" borderId="0">
      <alignment horizontal="left"/>
    </xf>
    <xf numFmtId="49" fontId="17" fillId="0" borderId="0"/>
    <xf numFmtId="166" fontId="8" fillId="0" borderId="0">
      <alignment horizontal="right"/>
    </xf>
    <xf numFmtId="166" fontId="7" fillId="0" borderId="0">
      <alignment horizontal="right"/>
    </xf>
    <xf numFmtId="0" fontId="5" fillId="0" borderId="0"/>
    <xf numFmtId="49" fontId="2" fillId="0" borderId="0">
      <alignment horizontal="left" vertical="top"/>
    </xf>
    <xf numFmtId="170" fontId="14" fillId="0" borderId="3"/>
    <xf numFmtId="0" fontId="13" fillId="0" borderId="0">
      <alignment horizontal="center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5" fillId="0" borderId="0"/>
    <xf numFmtId="0" fontId="5" fillId="0" borderId="0"/>
    <xf numFmtId="0" fontId="5" fillId="0" borderId="0"/>
    <xf numFmtId="0" fontId="19" fillId="0" borderId="0"/>
    <xf numFmtId="174" fontId="2" fillId="0" borderId="0"/>
    <xf numFmtId="49" fontId="2" fillId="0" borderId="0"/>
    <xf numFmtId="187" fontId="2" fillId="0" borderId="0">
      <alignment horizontal="center"/>
    </xf>
    <xf numFmtId="189" fontId="2" fillId="0" borderId="0"/>
    <xf numFmtId="190" fontId="2" fillId="0" borderId="0"/>
    <xf numFmtId="191" fontId="2" fillId="0" borderId="0"/>
    <xf numFmtId="182" fontId="2" fillId="0" borderId="0"/>
    <xf numFmtId="177" fontId="2" fillId="0" borderId="0"/>
    <xf numFmtId="178" fontId="2" fillId="0" borderId="0">
      <alignment horizontal="center"/>
    </xf>
    <xf numFmtId="179" fontId="2" fillId="0" borderId="0">
      <alignment horizontal="center"/>
    </xf>
    <xf numFmtId="186" fontId="2" fillId="0" borderId="0"/>
    <xf numFmtId="188" fontId="2" fillId="0" borderId="0">
      <alignment horizontal="center"/>
    </xf>
    <xf numFmtId="172" fontId="7" fillId="0" borderId="0">
      <alignment horizontal="right"/>
    </xf>
    <xf numFmtId="171" fontId="7" fillId="0" borderId="0">
      <alignment horizontal="right"/>
    </xf>
    <xf numFmtId="0" fontId="7" fillId="0" borderId="0">
      <alignment horizontal="right"/>
    </xf>
    <xf numFmtId="173" fontId="7" fillId="0" borderId="0">
      <alignment horizontal="right"/>
    </xf>
    <xf numFmtId="0" fontId="2" fillId="0" borderId="1"/>
    <xf numFmtId="0" fontId="2" fillId="0" borderId="0">
      <alignment horizontal="left"/>
    </xf>
    <xf numFmtId="169" fontId="7" fillId="0" borderId="0">
      <alignment horizontal="right"/>
    </xf>
    <xf numFmtId="0" fontId="18" fillId="0" borderId="0"/>
    <xf numFmtId="0" fontId="5" fillId="0" borderId="0"/>
    <xf numFmtId="0" fontId="19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64" fontId="6" fillId="0" borderId="11" xfId="39" applyNumberFormat="1" applyFont="1" applyBorder="1" applyAlignment="1">
      <alignment horizontal="right" vertical="center" indent="1"/>
    </xf>
    <xf numFmtId="3" fontId="6" fillId="0" borderId="12" xfId="22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3" fontId="6" fillId="0" borderId="14" xfId="22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9" fillId="2" borderId="15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164" fontId="6" fillId="0" borderId="22" xfId="39" applyNumberFormat="1" applyFont="1" applyBorder="1" applyAlignment="1">
      <alignment horizontal="right" vertical="center" indent="1"/>
    </xf>
    <xf numFmtId="164" fontId="6" fillId="0" borderId="23" xfId="39" applyNumberFormat="1" applyFont="1" applyBorder="1" applyAlignment="1">
      <alignment horizontal="right" vertical="center" indent="1"/>
    </xf>
    <xf numFmtId="0" fontId="9" fillId="0" borderId="6" xfId="0" applyFont="1" applyBorder="1" applyAlignment="1">
      <alignment horizontal="center" vertical="center"/>
    </xf>
    <xf numFmtId="164" fontId="6" fillId="0" borderId="10" xfId="39" applyNumberFormat="1" applyFont="1" applyBorder="1" applyAlignment="1">
      <alignment horizontal="right" vertical="center" indent="1"/>
    </xf>
    <xf numFmtId="3" fontId="6" fillId="0" borderId="21" xfId="22" applyNumberFormat="1" applyFont="1" applyBorder="1" applyAlignment="1">
      <alignment horizontal="right" vertical="center"/>
    </xf>
    <xf numFmtId="164" fontId="6" fillId="0" borderId="24" xfId="39" applyNumberFormat="1" applyFont="1" applyBorder="1" applyAlignment="1">
      <alignment horizontal="right" vertical="center" indent="1"/>
    </xf>
    <xf numFmtId="164" fontId="6" fillId="0" borderId="25" xfId="39" applyNumberFormat="1" applyFont="1" applyBorder="1" applyAlignment="1">
      <alignment horizontal="right" vertical="center" indent="1"/>
    </xf>
    <xf numFmtId="3" fontId="6" fillId="0" borderId="26" xfId="22" applyNumberFormat="1" applyFont="1" applyBorder="1" applyAlignment="1">
      <alignment horizontal="right" vertical="center"/>
    </xf>
    <xf numFmtId="164" fontId="6" fillId="0" borderId="26" xfId="39" applyNumberFormat="1" applyFont="1" applyBorder="1" applyAlignment="1">
      <alignment horizontal="right" vertical="center" indent="1"/>
    </xf>
    <xf numFmtId="164" fontId="6" fillId="0" borderId="27" xfId="39" applyNumberFormat="1" applyFont="1" applyBorder="1" applyAlignment="1">
      <alignment horizontal="right" vertical="center" indent="1"/>
    </xf>
    <xf numFmtId="3" fontId="0" fillId="0" borderId="0" xfId="0" applyNumberFormat="1"/>
    <xf numFmtId="0" fontId="0" fillId="0" borderId="0" xfId="0"/>
    <xf numFmtId="0" fontId="7" fillId="0" borderId="0" xfId="48" applyFont="1" applyFill="1" applyAlignment="1"/>
    <xf numFmtId="168" fontId="7" fillId="0" borderId="0" xfId="41" applyNumberFormat="1" applyFont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164" fontId="6" fillId="0" borderId="0" xfId="39" applyNumberFormat="1" applyFont="1" applyBorder="1" applyAlignment="1">
      <alignment horizontal="right" vertical="center" inden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2" fillId="0" borderId="0" xfId="0" applyFont="1"/>
    <xf numFmtId="0" fontId="9" fillId="2" borderId="1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4" fillId="2" borderId="18" xfId="0" applyNumberFormat="1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9" xfId="0" applyBorder="1" applyAlignment="1"/>
    <xf numFmtId="0" fontId="10" fillId="2" borderId="4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9" fillId="2" borderId="17" xfId="0" applyFont="1" applyFill="1" applyBorder="1" applyAlignment="1">
      <alignment horizontal="center" vertical="center" wrapText="1"/>
    </xf>
  </cellXfs>
  <cellStyles count="73">
    <cellStyle name="0mitP" xfId="1"/>
    <cellStyle name="0mitP 2" xfId="51"/>
    <cellStyle name="0ohneP" xfId="2"/>
    <cellStyle name="0ohneP 2" xfId="52"/>
    <cellStyle name="10mitP" xfId="3"/>
    <cellStyle name="10mitP 2" xfId="53"/>
    <cellStyle name="12mitP" xfId="4"/>
    <cellStyle name="12mitP 2" xfId="54"/>
    <cellStyle name="12ohneP" xfId="5"/>
    <cellStyle name="12ohneP 2" xfId="55"/>
    <cellStyle name="13mitP" xfId="6"/>
    <cellStyle name="13mitP 2" xfId="56"/>
    <cellStyle name="1mitP" xfId="7"/>
    <cellStyle name="1ohneP" xfId="8"/>
    <cellStyle name="2mitP" xfId="9"/>
    <cellStyle name="2ohneP" xfId="10"/>
    <cellStyle name="3mitP" xfId="11"/>
    <cellStyle name="3mitP 2" xfId="57"/>
    <cellStyle name="3ohneP" xfId="12"/>
    <cellStyle name="4mitP" xfId="13"/>
    <cellStyle name="4ohneP" xfId="14"/>
    <cellStyle name="6mitP" xfId="15"/>
    <cellStyle name="6mitP 2" xfId="58"/>
    <cellStyle name="6ohneP" xfId="16"/>
    <cellStyle name="6ohneP 2" xfId="59"/>
    <cellStyle name="7mitP" xfId="17"/>
    <cellStyle name="7mitP 2" xfId="60"/>
    <cellStyle name="9mitP" xfId="18"/>
    <cellStyle name="9mitP 2" xfId="61"/>
    <cellStyle name="9ohneP" xfId="19"/>
    <cellStyle name="9ohneP 2" xfId="62"/>
    <cellStyle name="BasisDreiNK" xfId="20"/>
    <cellStyle name="BasisDreiNK 2" xfId="63"/>
    <cellStyle name="BasisEineNK" xfId="21"/>
    <cellStyle name="BasisEineNK 2" xfId="64"/>
    <cellStyle name="BasisOhneNK" xfId="22"/>
    <cellStyle name="BasisStandard" xfId="23"/>
    <cellStyle name="BasisStandard 2" xfId="65"/>
    <cellStyle name="BasisZweiNK" xfId="24"/>
    <cellStyle name="BasisZweiNK 2" xfId="66"/>
    <cellStyle name="Fuss" xfId="25"/>
    <cellStyle name="Fuss 2" xfId="67"/>
    <cellStyle name="Haupttitel" xfId="26"/>
    <cellStyle name="Hyperlink 2" xfId="27"/>
    <cellStyle name="Hyperlink 2 2" xfId="45"/>
    <cellStyle name="InhaltNormal" xfId="28"/>
    <cellStyle name="InhaltNormal 2" xfId="68"/>
    <cellStyle name="Jahr" xfId="29"/>
    <cellStyle name="Jahr 2" xfId="30"/>
    <cellStyle name="LinkGemVeroeff" xfId="31"/>
    <cellStyle name="LinkGemVeroeffFett" xfId="32"/>
    <cellStyle name="Messziffer" xfId="33"/>
    <cellStyle name="Messziffer 2" xfId="34"/>
    <cellStyle name="MesszifferD" xfId="35"/>
    <cellStyle name="MesszifferD 2" xfId="69"/>
    <cellStyle name="mitP" xfId="36"/>
    <cellStyle name="Noch" xfId="37"/>
    <cellStyle name="ohneP" xfId="38"/>
    <cellStyle name="ProzVeränderung" xfId="39"/>
    <cellStyle name="ProzVeränderung 2" xfId="40"/>
    <cellStyle name="Standard" xfId="0" builtinId="0"/>
    <cellStyle name="Standard 2" xfId="41"/>
    <cellStyle name="Standard 2 2" xfId="46"/>
    <cellStyle name="Standard 2 3" xfId="70"/>
    <cellStyle name="Standard 3" xfId="47"/>
    <cellStyle name="Standard 3 2" xfId="71"/>
    <cellStyle name="Standard 4" xfId="49"/>
    <cellStyle name="Standard 4 2" xfId="72"/>
    <cellStyle name="Standard 5" xfId="50"/>
    <cellStyle name="Standard_VorlageBS2010_TabellenReihe2_Stand29.9.10 2" xfId="48"/>
    <cellStyle name="Untertitel" xfId="42"/>
    <cellStyle name="zelle mit Rand" xfId="43"/>
    <cellStyle name="Zwischentitel" xfId="44"/>
  </cellStyles>
  <dxfs count="1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1"/>
  <sheetViews>
    <sheetView tabSelected="1" topLeftCell="A133" zoomScale="90" zoomScaleNormal="90" zoomScaleSheetLayoutView="100" workbookViewId="0">
      <selection activeCell="W160" sqref="W160"/>
    </sheetView>
  </sheetViews>
  <sheetFormatPr baseColWidth="10" defaultRowHeight="12.75"/>
  <cols>
    <col min="1" max="1" width="7.28515625" customWidth="1"/>
    <col min="2" max="2" width="5.7109375" customWidth="1"/>
    <col min="3" max="3" width="8.28515625" customWidth="1"/>
    <col min="4" max="4" width="8.5703125" customWidth="1"/>
    <col min="5" max="5" width="7.28515625" customWidth="1"/>
    <col min="6" max="20" width="8.5703125" customWidth="1"/>
    <col min="21" max="22" width="7.140625" customWidth="1"/>
  </cols>
  <sheetData>
    <row r="1" spans="1:29" ht="28.5" customHeight="1">
      <c r="A1" s="33" t="s">
        <v>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</row>
    <row r="2" spans="1:29" ht="18.75" customHeight="1">
      <c r="A2" s="36" t="s">
        <v>17</v>
      </c>
      <c r="B2" s="37" t="s">
        <v>0</v>
      </c>
      <c r="C2" s="40" t="s">
        <v>7</v>
      </c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</row>
    <row r="3" spans="1:29" ht="17.25" customHeight="1">
      <c r="A3" s="36"/>
      <c r="B3" s="38"/>
      <c r="C3" s="44" t="s">
        <v>6</v>
      </c>
      <c r="D3" s="38"/>
      <c r="E3" s="46" t="s">
        <v>8</v>
      </c>
      <c r="F3" s="47"/>
      <c r="G3" s="29" t="s">
        <v>9</v>
      </c>
      <c r="H3" s="48"/>
      <c r="I3" s="48"/>
      <c r="J3" s="48"/>
      <c r="K3" s="48"/>
      <c r="L3" s="49"/>
      <c r="M3" s="29" t="s">
        <v>23</v>
      </c>
      <c r="N3" s="48"/>
      <c r="O3" s="48"/>
      <c r="P3" s="48"/>
      <c r="Q3" s="48"/>
      <c r="R3" s="48"/>
      <c r="S3" s="50"/>
      <c r="T3" s="51"/>
      <c r="W3" s="20"/>
      <c r="X3" s="20"/>
      <c r="Y3" s="20"/>
      <c r="Z3" s="20"/>
      <c r="AA3" s="20"/>
      <c r="AB3" s="20"/>
      <c r="AC3" s="20"/>
    </row>
    <row r="4" spans="1:29" ht="76.5" customHeight="1">
      <c r="A4" s="36"/>
      <c r="B4" s="38"/>
      <c r="C4" s="45"/>
      <c r="D4" s="39"/>
      <c r="E4" s="45"/>
      <c r="F4" s="39"/>
      <c r="G4" s="54" t="s">
        <v>10</v>
      </c>
      <c r="H4" s="30"/>
      <c r="I4" s="29" t="s">
        <v>14</v>
      </c>
      <c r="J4" s="30"/>
      <c r="K4" s="29" t="s">
        <v>11</v>
      </c>
      <c r="L4" s="30"/>
      <c r="M4" s="29" t="s">
        <v>10</v>
      </c>
      <c r="N4" s="51"/>
      <c r="O4" s="29" t="s">
        <v>20</v>
      </c>
      <c r="P4" s="51"/>
      <c r="Q4" s="29" t="s">
        <v>21</v>
      </c>
      <c r="R4" s="51"/>
      <c r="S4" s="29" t="s">
        <v>22</v>
      </c>
      <c r="T4" s="51"/>
      <c r="W4" s="20"/>
      <c r="X4" s="20"/>
      <c r="Y4" s="20"/>
      <c r="Z4" s="20"/>
      <c r="AA4" s="20"/>
      <c r="AB4" s="20"/>
      <c r="AC4" s="20"/>
    </row>
    <row r="5" spans="1:29" ht="36" customHeight="1">
      <c r="A5" s="36"/>
      <c r="B5" s="39"/>
      <c r="C5" s="27" t="s">
        <v>5</v>
      </c>
      <c r="D5" s="25" t="s">
        <v>12</v>
      </c>
      <c r="E5" s="27" t="s">
        <v>5</v>
      </c>
      <c r="F5" s="25" t="s">
        <v>12</v>
      </c>
      <c r="G5" s="27" t="s">
        <v>5</v>
      </c>
      <c r="H5" s="25" t="s">
        <v>12</v>
      </c>
      <c r="I5" s="27" t="s">
        <v>5</v>
      </c>
      <c r="J5" s="25" t="s">
        <v>12</v>
      </c>
      <c r="K5" s="27" t="s">
        <v>5</v>
      </c>
      <c r="L5" s="25" t="s">
        <v>12</v>
      </c>
      <c r="M5" s="26" t="s">
        <v>5</v>
      </c>
      <c r="N5" s="26" t="s">
        <v>12</v>
      </c>
      <c r="O5" s="27" t="s">
        <v>5</v>
      </c>
      <c r="P5" s="25" t="s">
        <v>12</v>
      </c>
      <c r="Q5" s="27" t="s">
        <v>5</v>
      </c>
      <c r="R5" s="25" t="s">
        <v>12</v>
      </c>
      <c r="S5" s="27" t="s">
        <v>5</v>
      </c>
      <c r="T5" s="7" t="s">
        <v>12</v>
      </c>
      <c r="W5" s="20"/>
      <c r="X5" s="20"/>
      <c r="Y5" s="20"/>
      <c r="Z5" s="20"/>
      <c r="AA5" s="20"/>
      <c r="AB5" s="20"/>
      <c r="AC5" s="20"/>
    </row>
    <row r="6" spans="1:29" ht="15" customHeight="1">
      <c r="A6" s="31" t="s">
        <v>1</v>
      </c>
      <c r="B6" s="4">
        <v>1994</v>
      </c>
      <c r="C6" s="3">
        <v>8803.7919999999995</v>
      </c>
      <c r="D6" s="12" t="s">
        <v>19</v>
      </c>
      <c r="E6" s="3">
        <v>5.6989999999999998</v>
      </c>
      <c r="F6" s="12" t="s">
        <v>19</v>
      </c>
      <c r="G6" s="3">
        <v>2030.6980000000001</v>
      </c>
      <c r="H6" s="12" t="s">
        <v>19</v>
      </c>
      <c r="I6" s="3" t="s">
        <v>19</v>
      </c>
      <c r="J6" s="12" t="s">
        <v>19</v>
      </c>
      <c r="K6" s="3" t="s">
        <v>19</v>
      </c>
      <c r="L6" s="12" t="s">
        <v>19</v>
      </c>
      <c r="M6" s="3">
        <v>6767.3950000000004</v>
      </c>
      <c r="N6" s="12" t="s">
        <v>19</v>
      </c>
      <c r="O6" s="3" t="s">
        <v>19</v>
      </c>
      <c r="P6" s="12" t="s">
        <v>19</v>
      </c>
      <c r="Q6" s="3" t="s">
        <v>19</v>
      </c>
      <c r="R6" s="12" t="s">
        <v>19</v>
      </c>
      <c r="S6" s="3" t="s">
        <v>19</v>
      </c>
      <c r="T6" s="2" t="s">
        <v>19</v>
      </c>
      <c r="W6" s="20"/>
      <c r="X6" s="20"/>
      <c r="Y6" s="20"/>
      <c r="Z6" s="20"/>
      <c r="AA6" s="20"/>
      <c r="AB6" s="20"/>
      <c r="AC6" s="20"/>
    </row>
    <row r="7" spans="1:29" s="20" customFormat="1" ht="15" customHeight="1">
      <c r="A7" s="31"/>
      <c r="B7" s="4">
        <v>1995</v>
      </c>
      <c r="C7" s="5">
        <v>9527.2690000000002</v>
      </c>
      <c r="D7" s="2">
        <f t="shared" ref="D7:T14" si="0">C7*100/C6-100</f>
        <v>8.217788425714744</v>
      </c>
      <c r="E7" s="5">
        <v>8.3439999999999994</v>
      </c>
      <c r="F7" s="2">
        <f t="shared" si="0"/>
        <v>46.411651166871394</v>
      </c>
      <c r="G7" s="5">
        <v>2139.3310000000001</v>
      </c>
      <c r="H7" s="2">
        <f t="shared" si="0"/>
        <v>5.3495399118923643</v>
      </c>
      <c r="I7" s="5" t="s">
        <v>19</v>
      </c>
      <c r="J7" s="2" t="s">
        <v>19</v>
      </c>
      <c r="K7" s="5" t="s">
        <v>19</v>
      </c>
      <c r="L7" s="2" t="s">
        <v>19</v>
      </c>
      <c r="M7" s="5">
        <v>7379.5940000000001</v>
      </c>
      <c r="N7" s="2">
        <f t="shared" si="0"/>
        <v>9.0463021591025807</v>
      </c>
      <c r="O7" s="5" t="s">
        <v>19</v>
      </c>
      <c r="P7" s="2" t="s">
        <v>19</v>
      </c>
      <c r="Q7" s="5" t="s">
        <v>19</v>
      </c>
      <c r="R7" s="2" t="s">
        <v>19</v>
      </c>
      <c r="S7" s="5" t="s">
        <v>19</v>
      </c>
      <c r="T7" s="2" t="s">
        <v>19</v>
      </c>
    </row>
    <row r="8" spans="1:29" s="20" customFormat="1" ht="15" customHeight="1">
      <c r="A8" s="31"/>
      <c r="B8" s="4">
        <v>1996</v>
      </c>
      <c r="C8" s="5">
        <v>9842.6919999999991</v>
      </c>
      <c r="D8" s="2">
        <f t="shared" si="0"/>
        <v>3.3107388906516633</v>
      </c>
      <c r="E8" s="5">
        <v>10.420999999999999</v>
      </c>
      <c r="F8" s="2">
        <f t="shared" si="0"/>
        <v>24.892138063279006</v>
      </c>
      <c r="G8" s="5">
        <v>2333.4050000000002</v>
      </c>
      <c r="H8" s="2">
        <f t="shared" si="0"/>
        <v>9.0717144752261447</v>
      </c>
      <c r="I8" s="5" t="s">
        <v>19</v>
      </c>
      <c r="J8" s="2" t="s">
        <v>19</v>
      </c>
      <c r="K8" s="5" t="s">
        <v>19</v>
      </c>
      <c r="L8" s="2" t="s">
        <v>19</v>
      </c>
      <c r="M8" s="5">
        <v>7498.866</v>
      </c>
      <c r="N8" s="2">
        <f t="shared" si="0"/>
        <v>1.6162406766551101</v>
      </c>
      <c r="O8" s="5" t="s">
        <v>19</v>
      </c>
      <c r="P8" s="2" t="s">
        <v>19</v>
      </c>
      <c r="Q8" s="5" t="s">
        <v>19</v>
      </c>
      <c r="R8" s="2" t="s">
        <v>19</v>
      </c>
      <c r="S8" s="5" t="s">
        <v>19</v>
      </c>
      <c r="T8" s="2" t="s">
        <v>19</v>
      </c>
    </row>
    <row r="9" spans="1:29" s="20" customFormat="1" ht="15" customHeight="1">
      <c r="A9" s="31"/>
      <c r="B9" s="4">
        <v>1997</v>
      </c>
      <c r="C9" s="5">
        <v>9585.982</v>
      </c>
      <c r="D9" s="2">
        <f t="shared" si="0"/>
        <v>-2.6081279389825482</v>
      </c>
      <c r="E9" s="5">
        <v>10.939</v>
      </c>
      <c r="F9" s="2">
        <f t="shared" si="0"/>
        <v>4.9707321754150371</v>
      </c>
      <c r="G9" s="5">
        <v>2150.7280000000001</v>
      </c>
      <c r="H9" s="2">
        <f t="shared" si="0"/>
        <v>-7.8287738305180596</v>
      </c>
      <c r="I9" s="5" t="s">
        <v>19</v>
      </c>
      <c r="J9" s="2" t="s">
        <v>19</v>
      </c>
      <c r="K9" s="5" t="s">
        <v>19</v>
      </c>
      <c r="L9" s="2" t="s">
        <v>19</v>
      </c>
      <c r="M9" s="5">
        <v>7424.3149999999996</v>
      </c>
      <c r="N9" s="2">
        <f t="shared" si="0"/>
        <v>-0.99416365087733993</v>
      </c>
      <c r="O9" s="5" t="s">
        <v>19</v>
      </c>
      <c r="P9" s="2" t="s">
        <v>19</v>
      </c>
      <c r="Q9" s="5" t="s">
        <v>19</v>
      </c>
      <c r="R9" s="2" t="s">
        <v>19</v>
      </c>
      <c r="S9" s="5" t="s">
        <v>19</v>
      </c>
      <c r="T9" s="2" t="s">
        <v>19</v>
      </c>
    </row>
    <row r="10" spans="1:29" s="20" customFormat="1" ht="15" customHeight="1">
      <c r="A10" s="31"/>
      <c r="B10" s="4">
        <v>1998</v>
      </c>
      <c r="C10" s="5">
        <v>9535.7099999999991</v>
      </c>
      <c r="D10" s="2">
        <f t="shared" si="0"/>
        <v>-0.52443244729649052</v>
      </c>
      <c r="E10" s="5">
        <v>11.093</v>
      </c>
      <c r="F10" s="2">
        <f t="shared" si="0"/>
        <v>1.4078069293354076</v>
      </c>
      <c r="G10" s="5">
        <v>1920.4559999999999</v>
      </c>
      <c r="H10" s="2">
        <f t="shared" si="0"/>
        <v>-10.706700242894513</v>
      </c>
      <c r="I10" s="5">
        <v>505.49700000000001</v>
      </c>
      <c r="J10" s="2" t="s">
        <v>19</v>
      </c>
      <c r="K10" s="5">
        <v>991.63900000000001</v>
      </c>
      <c r="L10" s="2" t="s">
        <v>19</v>
      </c>
      <c r="M10" s="5">
        <v>7604.1610000000001</v>
      </c>
      <c r="N10" s="2">
        <f t="shared" si="0"/>
        <v>2.4223918300880314</v>
      </c>
      <c r="O10" s="5">
        <v>1937.4849999999999</v>
      </c>
      <c r="P10" s="2" t="s">
        <v>19</v>
      </c>
      <c r="Q10" s="5">
        <v>2680.7020000000002</v>
      </c>
      <c r="R10" s="2" t="s">
        <v>19</v>
      </c>
      <c r="S10" s="5">
        <v>2985.9740000000002</v>
      </c>
      <c r="T10" s="2" t="s">
        <v>19</v>
      </c>
    </row>
    <row r="11" spans="1:29" s="20" customFormat="1" ht="15" customHeight="1">
      <c r="A11" s="31"/>
      <c r="B11" s="4">
        <v>1999</v>
      </c>
      <c r="C11" s="5">
        <v>9770.0220000000008</v>
      </c>
      <c r="D11" s="2">
        <f t="shared" si="0"/>
        <v>2.4572055987441104</v>
      </c>
      <c r="E11" s="5">
        <v>9.9670000000000005</v>
      </c>
      <c r="F11" s="2">
        <f t="shared" si="0"/>
        <v>-10.150545388984042</v>
      </c>
      <c r="G11" s="5">
        <v>1892.819</v>
      </c>
      <c r="H11" s="2">
        <f t="shared" si="0"/>
        <v>-1.4390853005744475</v>
      </c>
      <c r="I11" s="5">
        <v>490.43299999999999</v>
      </c>
      <c r="J11" s="2">
        <f t="shared" si="0"/>
        <v>-2.9800374680759631</v>
      </c>
      <c r="K11" s="5">
        <v>1057.048</v>
      </c>
      <c r="L11" s="2">
        <f t="shared" si="0"/>
        <v>6.5960495704586037</v>
      </c>
      <c r="M11" s="5">
        <v>7867.2359999999999</v>
      </c>
      <c r="N11" s="2">
        <f t="shared" si="0"/>
        <v>3.4596190164832024</v>
      </c>
      <c r="O11" s="5">
        <v>1932.569</v>
      </c>
      <c r="P11" s="2">
        <f t="shared" si="0"/>
        <v>-0.25373099662706977</v>
      </c>
      <c r="Q11" s="5">
        <v>2797.7159999999999</v>
      </c>
      <c r="R11" s="2">
        <f t="shared" si="0"/>
        <v>4.3650506471812065</v>
      </c>
      <c r="S11" s="5">
        <v>3136.951</v>
      </c>
      <c r="T11" s="2">
        <f t="shared" si="0"/>
        <v>5.0562061156593927</v>
      </c>
    </row>
    <row r="12" spans="1:29" s="20" customFormat="1" ht="15" customHeight="1">
      <c r="A12" s="31"/>
      <c r="B12" s="4">
        <v>2000</v>
      </c>
      <c r="C12" s="5">
        <v>9868.8029999999999</v>
      </c>
      <c r="D12" s="2">
        <f t="shared" si="0"/>
        <v>1.0110622064105854</v>
      </c>
      <c r="E12" s="5">
        <v>9.7210000000000001</v>
      </c>
      <c r="F12" s="2">
        <f t="shared" si="0"/>
        <v>-2.468144878097732</v>
      </c>
      <c r="G12" s="5">
        <v>1654.5050000000001</v>
      </c>
      <c r="H12" s="2">
        <f t="shared" si="0"/>
        <v>-12.590427293893399</v>
      </c>
      <c r="I12" s="5">
        <v>498.464</v>
      </c>
      <c r="J12" s="2">
        <f t="shared" si="0"/>
        <v>1.6375325477690126</v>
      </c>
      <c r="K12" s="5">
        <v>845.74699999999996</v>
      </c>
      <c r="L12" s="2">
        <f t="shared" si="0"/>
        <v>-19.989726105153224</v>
      </c>
      <c r="M12" s="5">
        <v>8204.5769999999993</v>
      </c>
      <c r="N12" s="2">
        <f t="shared" si="0"/>
        <v>4.2879227215250637</v>
      </c>
      <c r="O12" s="5">
        <v>2225.7950000000001</v>
      </c>
      <c r="P12" s="2">
        <f t="shared" si="0"/>
        <v>15.172860580915867</v>
      </c>
      <c r="Q12" s="5">
        <v>2822.0729999999999</v>
      </c>
      <c r="R12" s="2">
        <f t="shared" si="0"/>
        <v>0.87060302046383242</v>
      </c>
      <c r="S12" s="5">
        <v>3156.7089999999998</v>
      </c>
      <c r="T12" s="2">
        <f t="shared" si="0"/>
        <v>0.62984726251700351</v>
      </c>
    </row>
    <row r="13" spans="1:29" ht="15" customHeight="1">
      <c r="A13" s="31"/>
      <c r="B13" s="4">
        <v>2001</v>
      </c>
      <c r="C13" s="5">
        <v>10276.843000000001</v>
      </c>
      <c r="D13" s="2">
        <f t="shared" si="0"/>
        <v>4.1346453060214117</v>
      </c>
      <c r="E13" s="5">
        <v>12.125</v>
      </c>
      <c r="F13" s="2">
        <f t="shared" si="0"/>
        <v>24.729966052875213</v>
      </c>
      <c r="G13" s="5">
        <v>1548.721</v>
      </c>
      <c r="H13" s="2">
        <f t="shared" si="0"/>
        <v>-6.3936947908891142</v>
      </c>
      <c r="I13" s="5">
        <v>465.42</v>
      </c>
      <c r="J13" s="2">
        <f t="shared" si="0"/>
        <v>-6.6291647942479273</v>
      </c>
      <c r="K13" s="5">
        <v>672.505</v>
      </c>
      <c r="L13" s="2">
        <f t="shared" si="0"/>
        <v>-20.483903578729809</v>
      </c>
      <c r="M13" s="5">
        <v>8715.9969999999994</v>
      </c>
      <c r="N13" s="2">
        <f t="shared" si="0"/>
        <v>6.2333499947651205</v>
      </c>
      <c r="O13" s="5">
        <v>2505.2460000000001</v>
      </c>
      <c r="P13" s="2">
        <f t="shared" si="0"/>
        <v>12.555109522664935</v>
      </c>
      <c r="Q13" s="5">
        <v>3048.0479999999998</v>
      </c>
      <c r="R13" s="2">
        <f t="shared" si="0"/>
        <v>8.0074115729819937</v>
      </c>
      <c r="S13" s="5">
        <v>3162.703</v>
      </c>
      <c r="T13" s="2">
        <f t="shared" si="0"/>
        <v>0.1898812972624313</v>
      </c>
      <c r="W13" s="20"/>
      <c r="X13" s="20"/>
      <c r="Y13" s="20"/>
      <c r="Z13" s="20"/>
      <c r="AA13" s="20"/>
      <c r="AB13" s="20"/>
      <c r="AC13" s="20"/>
    </row>
    <row r="14" spans="1:29" ht="15" customHeight="1">
      <c r="A14" s="31"/>
      <c r="B14" s="4">
        <v>2002</v>
      </c>
      <c r="C14" s="5">
        <v>10608.976000000001</v>
      </c>
      <c r="D14" s="2">
        <f t="shared" si="0"/>
        <v>3.2318582662010158</v>
      </c>
      <c r="E14" s="5">
        <v>8.9619999999999997</v>
      </c>
      <c r="F14" s="2">
        <f t="shared" si="0"/>
        <v>-26.086597938144337</v>
      </c>
      <c r="G14" s="5">
        <v>1529.71</v>
      </c>
      <c r="H14" s="2">
        <f t="shared" si="0"/>
        <v>-1.2275290384775559</v>
      </c>
      <c r="I14" s="5">
        <v>490.476</v>
      </c>
      <c r="J14" s="2">
        <f t="shared" si="0"/>
        <v>5.3835245584633213</v>
      </c>
      <c r="K14" s="5">
        <v>673.81200000000001</v>
      </c>
      <c r="L14" s="2">
        <f t="shared" si="0"/>
        <v>0.19434799741264897</v>
      </c>
      <c r="M14" s="5">
        <v>9070.3040000000001</v>
      </c>
      <c r="N14" s="2">
        <f t="shared" si="0"/>
        <v>4.065019756202318</v>
      </c>
      <c r="O14" s="5">
        <v>2604.9090000000001</v>
      </c>
      <c r="P14" s="2">
        <f t="shared" si="0"/>
        <v>3.9781722034482954</v>
      </c>
      <c r="Q14" s="5">
        <v>3281.4160000000002</v>
      </c>
      <c r="R14" s="2">
        <f t="shared" si="0"/>
        <v>7.6563098743852009</v>
      </c>
      <c r="S14" s="5">
        <v>3183.98</v>
      </c>
      <c r="T14" s="2">
        <f t="shared" si="0"/>
        <v>0.67274733036899192</v>
      </c>
      <c r="W14" s="20"/>
      <c r="X14" s="20"/>
      <c r="Y14" s="20"/>
      <c r="Z14" s="20"/>
      <c r="AA14" s="20"/>
      <c r="AB14" s="20"/>
      <c r="AC14" s="20"/>
    </row>
    <row r="15" spans="1:29" ht="15" customHeight="1">
      <c r="A15" s="31"/>
      <c r="B15" s="4">
        <v>2003</v>
      </c>
      <c r="C15" s="5">
        <v>10753.503000000001</v>
      </c>
      <c r="D15" s="2">
        <f t="shared" ref="D15:T21" si="1">C15*100/C14-100</f>
        <v>1.36230867144954</v>
      </c>
      <c r="E15" s="5">
        <v>7.96</v>
      </c>
      <c r="F15" s="2">
        <f t="shared" si="1"/>
        <v>-11.180540058022757</v>
      </c>
      <c r="G15" s="5">
        <v>1629.123</v>
      </c>
      <c r="H15" s="2">
        <f t="shared" si="1"/>
        <v>6.4988135005981604</v>
      </c>
      <c r="I15" s="5">
        <v>525.35500000000002</v>
      </c>
      <c r="J15" s="2">
        <f t="shared" si="1"/>
        <v>7.1112551888369637</v>
      </c>
      <c r="K15" s="5">
        <v>668.29499999999996</v>
      </c>
      <c r="L15" s="2">
        <f t="shared" si="1"/>
        <v>-0.81877437623550975</v>
      </c>
      <c r="M15" s="5">
        <v>9116.42</v>
      </c>
      <c r="N15" s="2">
        <f t="shared" si="1"/>
        <v>0.50842838343676533</v>
      </c>
      <c r="O15" s="5">
        <v>2455.672</v>
      </c>
      <c r="P15" s="2">
        <f t="shared" si="1"/>
        <v>-5.7290676948791628</v>
      </c>
      <c r="Q15" s="5">
        <v>3398.7570000000001</v>
      </c>
      <c r="R15" s="2">
        <f t="shared" si="1"/>
        <v>3.5759257588797055</v>
      </c>
      <c r="S15" s="5">
        <v>3261.9920000000002</v>
      </c>
      <c r="T15" s="2">
        <f t="shared" si="1"/>
        <v>2.4501410184737438</v>
      </c>
      <c r="W15" s="20"/>
      <c r="X15" s="20"/>
      <c r="Y15" s="20"/>
      <c r="Z15" s="20"/>
      <c r="AA15" s="20"/>
      <c r="AB15" s="20"/>
      <c r="AC15" s="20"/>
    </row>
    <row r="16" spans="1:29" ht="15" customHeight="1">
      <c r="A16" s="31"/>
      <c r="B16" s="4">
        <v>2004</v>
      </c>
      <c r="C16" s="5">
        <v>10949.373</v>
      </c>
      <c r="D16" s="2">
        <f t="shared" si="1"/>
        <v>1.8214529721152246</v>
      </c>
      <c r="E16" s="5">
        <v>10.053000000000001</v>
      </c>
      <c r="F16" s="2">
        <f t="shared" si="1"/>
        <v>26.293969849246238</v>
      </c>
      <c r="G16" s="5">
        <v>1695.962</v>
      </c>
      <c r="H16" s="2">
        <f t="shared" si="1"/>
        <v>4.1027595829167041</v>
      </c>
      <c r="I16" s="5">
        <v>580.09699999999998</v>
      </c>
      <c r="J16" s="2">
        <f t="shared" si="1"/>
        <v>10.420001713127306</v>
      </c>
      <c r="K16" s="5">
        <v>719.54300000000001</v>
      </c>
      <c r="L16" s="2">
        <f t="shared" si="1"/>
        <v>7.6684697626048433</v>
      </c>
      <c r="M16" s="5">
        <v>9243.3580000000002</v>
      </c>
      <c r="N16" s="2">
        <f t="shared" si="1"/>
        <v>1.3924106173256661</v>
      </c>
      <c r="O16" s="5">
        <v>2591.0430000000001</v>
      </c>
      <c r="P16" s="2">
        <f t="shared" si="1"/>
        <v>5.5125847425877765</v>
      </c>
      <c r="Q16" s="5">
        <v>3358.6990000000001</v>
      </c>
      <c r="R16" s="2">
        <f t="shared" si="1"/>
        <v>-1.178607355571458</v>
      </c>
      <c r="S16" s="5">
        <v>3293.616</v>
      </c>
      <c r="T16" s="2">
        <f t="shared" si="1"/>
        <v>0.96946896252350712</v>
      </c>
      <c r="W16" s="20"/>
      <c r="X16" s="20"/>
      <c r="Y16" s="20"/>
      <c r="Z16" s="20"/>
      <c r="AA16" s="20"/>
      <c r="AB16" s="20"/>
      <c r="AC16" s="20"/>
    </row>
    <row r="17" spans="1:29" ht="15" customHeight="1">
      <c r="A17" s="31"/>
      <c r="B17" s="4">
        <v>2005</v>
      </c>
      <c r="C17" s="5">
        <v>11055.833000000001</v>
      </c>
      <c r="D17" s="2">
        <f t="shared" si="1"/>
        <v>0.97229311669262586</v>
      </c>
      <c r="E17" s="5">
        <v>6.7850000000000001</v>
      </c>
      <c r="F17" s="2">
        <f t="shared" si="1"/>
        <v>-32.507709141549796</v>
      </c>
      <c r="G17" s="5">
        <v>1731.8710000000001</v>
      </c>
      <c r="H17" s="2">
        <f t="shared" si="1"/>
        <v>2.1173233834248748</v>
      </c>
      <c r="I17" s="5">
        <v>776.65899999999999</v>
      </c>
      <c r="J17" s="2">
        <f t="shared" si="1"/>
        <v>33.884333137389092</v>
      </c>
      <c r="K17" s="5">
        <v>607.51</v>
      </c>
      <c r="L17" s="2">
        <f t="shared" si="1"/>
        <v>-15.57002152755291</v>
      </c>
      <c r="M17" s="5">
        <v>9317.1769999999997</v>
      </c>
      <c r="N17" s="2">
        <f t="shared" si="1"/>
        <v>0.79861669319741679</v>
      </c>
      <c r="O17" s="5">
        <v>2586.241</v>
      </c>
      <c r="P17" s="2">
        <f t="shared" si="1"/>
        <v>-0.18533077220254768</v>
      </c>
      <c r="Q17" s="5">
        <v>3394.03</v>
      </c>
      <c r="R17" s="2">
        <f t="shared" si="1"/>
        <v>1.0519251650713528</v>
      </c>
      <c r="S17" s="5">
        <v>3336.9050000000002</v>
      </c>
      <c r="T17" s="2">
        <f t="shared" si="1"/>
        <v>1.3143305109035168</v>
      </c>
      <c r="W17" s="20"/>
      <c r="X17" s="20"/>
      <c r="Y17" s="20"/>
      <c r="Z17" s="20"/>
      <c r="AA17" s="20"/>
      <c r="AB17" s="20"/>
      <c r="AC17" s="20"/>
    </row>
    <row r="18" spans="1:29" ht="15" customHeight="1">
      <c r="A18" s="31"/>
      <c r="B18" s="4">
        <v>2006</v>
      </c>
      <c r="C18" s="5">
        <v>11992.231</v>
      </c>
      <c r="D18" s="2">
        <f t="shared" si="1"/>
        <v>8.4697191066471476</v>
      </c>
      <c r="E18" s="5">
        <v>7.85</v>
      </c>
      <c r="F18" s="2">
        <f t="shared" si="1"/>
        <v>15.696389093588792</v>
      </c>
      <c r="G18" s="5">
        <v>2155.8739999999998</v>
      </c>
      <c r="H18" s="2">
        <f t="shared" si="1"/>
        <v>24.482366180852935</v>
      </c>
      <c r="I18" s="5">
        <v>1117.7940000000001</v>
      </c>
      <c r="J18" s="2">
        <f t="shared" si="1"/>
        <v>43.923394951967339</v>
      </c>
      <c r="K18" s="5">
        <v>573.74599999999998</v>
      </c>
      <c r="L18" s="2">
        <f t="shared" si="1"/>
        <v>-5.5577685964017007</v>
      </c>
      <c r="M18" s="5">
        <v>9828.5069999999996</v>
      </c>
      <c r="N18" s="2">
        <f t="shared" si="1"/>
        <v>5.4880357000838274</v>
      </c>
      <c r="O18" s="5">
        <v>2817.174</v>
      </c>
      <c r="P18" s="2">
        <f t="shared" si="1"/>
        <v>8.9292915857416375</v>
      </c>
      <c r="Q18" s="5">
        <v>3530.4360000000001</v>
      </c>
      <c r="R18" s="2">
        <f t="shared" si="1"/>
        <v>4.0189980642481089</v>
      </c>
      <c r="S18" s="5">
        <v>3480.8969999999999</v>
      </c>
      <c r="T18" s="2">
        <f t="shared" si="1"/>
        <v>4.3151363314208737</v>
      </c>
      <c r="U18" s="21"/>
      <c r="W18" s="20"/>
      <c r="X18" s="20"/>
      <c r="Y18" s="20"/>
      <c r="Z18" s="20"/>
      <c r="AA18" s="20"/>
      <c r="AB18" s="20"/>
      <c r="AC18" s="20"/>
    </row>
    <row r="19" spans="1:29" ht="15" customHeight="1">
      <c r="A19" s="31"/>
      <c r="B19" s="4">
        <v>2007</v>
      </c>
      <c r="C19" s="5">
        <v>12417.449000000001</v>
      </c>
      <c r="D19" s="2">
        <f t="shared" si="1"/>
        <v>3.5457789297087601</v>
      </c>
      <c r="E19" s="5">
        <v>9.077</v>
      </c>
      <c r="F19" s="2">
        <f t="shared" si="1"/>
        <v>15.630573248407657</v>
      </c>
      <c r="G19" s="5">
        <v>2422.54</v>
      </c>
      <c r="H19" s="2">
        <f t="shared" si="1"/>
        <v>12.369275755447688</v>
      </c>
      <c r="I19" s="5">
        <v>1396.5730000000001</v>
      </c>
      <c r="J19" s="2">
        <f t="shared" si="1"/>
        <v>24.940105243005419</v>
      </c>
      <c r="K19" s="5">
        <v>613.83000000000004</v>
      </c>
      <c r="L19" s="2">
        <f t="shared" si="1"/>
        <v>6.9863667894852597</v>
      </c>
      <c r="M19" s="5">
        <v>9985.8320000000003</v>
      </c>
      <c r="N19" s="2">
        <f t="shared" si="1"/>
        <v>1.6007008999434049</v>
      </c>
      <c r="O19" s="5">
        <v>2947.4270000000001</v>
      </c>
      <c r="P19" s="2">
        <f t="shared" si="1"/>
        <v>4.6235340806070298</v>
      </c>
      <c r="Q19" s="5">
        <v>3645.7020000000002</v>
      </c>
      <c r="R19" s="2">
        <f t="shared" si="1"/>
        <v>3.2649225194848412</v>
      </c>
      <c r="S19" s="5">
        <v>3392.7020000000002</v>
      </c>
      <c r="T19" s="2">
        <f t="shared" si="1"/>
        <v>-2.5336860010508673</v>
      </c>
      <c r="U19" s="22"/>
      <c r="W19" s="20"/>
      <c r="X19" s="20"/>
      <c r="Y19" s="20"/>
      <c r="Z19" s="20"/>
      <c r="AA19" s="20"/>
      <c r="AB19" s="20"/>
      <c r="AC19" s="20"/>
    </row>
    <row r="20" spans="1:29" ht="15" customHeight="1">
      <c r="A20" s="31"/>
      <c r="B20" s="4">
        <v>2008</v>
      </c>
      <c r="C20" s="5">
        <v>12504.861999999999</v>
      </c>
      <c r="D20" s="2">
        <f t="shared" si="1"/>
        <v>0.70395296167512811</v>
      </c>
      <c r="E20" s="5">
        <v>9.2579999999999991</v>
      </c>
      <c r="F20" s="2">
        <f t="shared" si="1"/>
        <v>1.9940508978737483</v>
      </c>
      <c r="G20" s="5">
        <v>2226.63</v>
      </c>
      <c r="H20" s="2">
        <f t="shared" si="1"/>
        <v>-8.0869665722753723</v>
      </c>
      <c r="I20" s="5">
        <v>1175.7819999999999</v>
      </c>
      <c r="J20" s="2">
        <f t="shared" si="1"/>
        <v>-15.80948507525207</v>
      </c>
      <c r="K20" s="5">
        <v>640.61099999999999</v>
      </c>
      <c r="L20" s="2">
        <f t="shared" si="1"/>
        <v>4.3629343629343538</v>
      </c>
      <c r="M20" s="5">
        <v>10268.974</v>
      </c>
      <c r="N20" s="2">
        <f t="shared" si="1"/>
        <v>2.8354372474922513</v>
      </c>
      <c r="O20" s="5">
        <v>2994.1930000000002</v>
      </c>
      <c r="P20" s="2">
        <f t="shared" si="1"/>
        <v>1.5866720363218576</v>
      </c>
      <c r="Q20" s="5">
        <v>3694.7820000000002</v>
      </c>
      <c r="R20" s="2">
        <f t="shared" si="1"/>
        <v>1.3462427812256692</v>
      </c>
      <c r="S20" s="5">
        <v>3580</v>
      </c>
      <c r="T20" s="2">
        <f t="shared" si="1"/>
        <v>5.5206145426270723</v>
      </c>
      <c r="U20" s="22"/>
      <c r="W20" s="20"/>
      <c r="X20" s="20"/>
      <c r="Y20" s="20"/>
      <c r="Z20" s="20"/>
      <c r="AA20" s="20"/>
      <c r="AB20" s="20"/>
      <c r="AC20" s="20"/>
    </row>
    <row r="21" spans="1:29" ht="15" customHeight="1">
      <c r="A21" s="32"/>
      <c r="B21" s="4">
        <v>2009</v>
      </c>
      <c r="C21" s="5">
        <v>12370.958000000001</v>
      </c>
      <c r="D21" s="2">
        <f t="shared" si="1"/>
        <v>-1.070815495604819</v>
      </c>
      <c r="E21" s="5">
        <v>6.3860000000000001</v>
      </c>
      <c r="F21" s="2">
        <f t="shared" si="1"/>
        <v>-31.021818967379559</v>
      </c>
      <c r="G21" s="5">
        <v>2086.5140000000001</v>
      </c>
      <c r="H21" s="2">
        <f t="shared" si="1"/>
        <v>-6.292738353475869</v>
      </c>
      <c r="I21" s="5">
        <v>1007.705</v>
      </c>
      <c r="J21" s="2">
        <f t="shared" si="1"/>
        <v>-14.294911811883495</v>
      </c>
      <c r="K21" s="5">
        <v>641.03700000000003</v>
      </c>
      <c r="L21" s="2">
        <f t="shared" si="1"/>
        <v>6.6499014222372921E-2</v>
      </c>
      <c r="M21" s="5">
        <v>10278.058000000001</v>
      </c>
      <c r="N21" s="2">
        <f t="shared" si="1"/>
        <v>8.8460638813572245E-2</v>
      </c>
      <c r="O21" s="5">
        <v>3010.7280000000001</v>
      </c>
      <c r="P21" s="2">
        <f t="shared" si="1"/>
        <v>0.55223561073049154</v>
      </c>
      <c r="Q21" s="5">
        <v>3564.83</v>
      </c>
      <c r="R21" s="2">
        <f t="shared" si="1"/>
        <v>-3.5171763855079945</v>
      </c>
      <c r="S21" s="5">
        <v>3702.5010000000002</v>
      </c>
      <c r="T21" s="2">
        <f t="shared" si="1"/>
        <v>3.4218156424581139</v>
      </c>
      <c r="U21" s="22"/>
      <c r="W21" s="20"/>
      <c r="X21" s="20"/>
      <c r="Y21" s="20"/>
      <c r="Z21" s="20"/>
      <c r="AA21" s="20"/>
      <c r="AB21" s="20"/>
      <c r="AC21" s="20"/>
    </row>
    <row r="22" spans="1:29" ht="15" customHeight="1">
      <c r="A22" s="32"/>
      <c r="B22" s="4">
        <v>2010</v>
      </c>
      <c r="C22" s="5">
        <v>12995.628000000001</v>
      </c>
      <c r="D22" s="2">
        <f t="shared" ref="D22:T33" si="2">C22*100/C21-100</f>
        <v>5.0494876791271963</v>
      </c>
      <c r="E22" s="5">
        <v>8.2119999999999997</v>
      </c>
      <c r="F22" s="2">
        <f t="shared" si="2"/>
        <v>28.593798935170668</v>
      </c>
      <c r="G22" s="5">
        <v>2375.6880000000001</v>
      </c>
      <c r="H22" s="2">
        <f t="shared" si="2"/>
        <v>13.859192893026361</v>
      </c>
      <c r="I22" s="5">
        <v>1272.3050000000001</v>
      </c>
      <c r="J22" s="2">
        <f t="shared" si="2"/>
        <v>26.257684540614562</v>
      </c>
      <c r="K22" s="5">
        <v>653.64800000000002</v>
      </c>
      <c r="L22" s="2">
        <f t="shared" si="2"/>
        <v>1.9672811397782084</v>
      </c>
      <c r="M22" s="5">
        <v>10611.727999999999</v>
      </c>
      <c r="N22" s="2">
        <f t="shared" si="2"/>
        <v>3.2464304054325908</v>
      </c>
      <c r="O22" s="5">
        <v>2945.114</v>
      </c>
      <c r="P22" s="2">
        <f t="shared" si="2"/>
        <v>-2.1793400134452412</v>
      </c>
      <c r="Q22" s="5">
        <v>3803.511</v>
      </c>
      <c r="R22" s="2">
        <f t="shared" si="2"/>
        <v>6.6954384921581038</v>
      </c>
      <c r="S22" s="5">
        <v>3863.1019999999999</v>
      </c>
      <c r="T22" s="2">
        <f t="shared" si="2"/>
        <v>4.3376355603955261</v>
      </c>
      <c r="W22" s="20"/>
      <c r="X22" s="20"/>
      <c r="Y22" s="20"/>
      <c r="Z22" s="20"/>
      <c r="AA22" s="20"/>
      <c r="AB22" s="20"/>
      <c r="AC22" s="20"/>
    </row>
    <row r="23" spans="1:29" ht="15" customHeight="1">
      <c r="A23" s="32"/>
      <c r="B23" s="4">
        <v>2011</v>
      </c>
      <c r="C23" s="5">
        <v>14252.543</v>
      </c>
      <c r="D23" s="2">
        <f t="shared" si="2"/>
        <v>9.6718296337814564</v>
      </c>
      <c r="E23" s="5">
        <v>10.081</v>
      </c>
      <c r="F23" s="2">
        <f t="shared" si="2"/>
        <v>22.759376522162682</v>
      </c>
      <c r="G23" s="5">
        <v>2626.5740000000001</v>
      </c>
      <c r="H23" s="2">
        <f t="shared" si="2"/>
        <v>10.560561824616713</v>
      </c>
      <c r="I23" s="5">
        <v>1512.6669999999999</v>
      </c>
      <c r="J23" s="2">
        <f t="shared" si="2"/>
        <v>18.891853761480135</v>
      </c>
      <c r="K23" s="5">
        <v>679.35299999999995</v>
      </c>
      <c r="L23" s="2">
        <f t="shared" si="2"/>
        <v>3.9325447335568811</v>
      </c>
      <c r="M23" s="5">
        <v>11615.888999999999</v>
      </c>
      <c r="N23" s="2">
        <f t="shared" si="2"/>
        <v>9.4627472547355183</v>
      </c>
      <c r="O23" s="5">
        <v>3591.9769999999999</v>
      </c>
      <c r="P23" s="2">
        <f t="shared" si="2"/>
        <v>21.963937558953575</v>
      </c>
      <c r="Q23" s="5">
        <v>4042.567</v>
      </c>
      <c r="R23" s="2">
        <f t="shared" si="2"/>
        <v>6.2851402296457195</v>
      </c>
      <c r="S23" s="5">
        <v>3981.3449999999998</v>
      </c>
      <c r="T23" s="2">
        <f t="shared" si="2"/>
        <v>3.0608303896713096</v>
      </c>
      <c r="W23" s="20"/>
      <c r="X23" s="20"/>
      <c r="Y23" s="20"/>
      <c r="Z23" s="20"/>
      <c r="AA23" s="20"/>
      <c r="AB23" s="20"/>
      <c r="AC23" s="20"/>
    </row>
    <row r="24" spans="1:29" ht="15" customHeight="1">
      <c r="A24" s="32"/>
      <c r="B24" s="4">
        <v>2012</v>
      </c>
      <c r="C24" s="5">
        <v>14976.754999999999</v>
      </c>
      <c r="D24" s="2">
        <f t="shared" si="2"/>
        <v>5.081282687587759</v>
      </c>
      <c r="E24" s="5">
        <v>12.035</v>
      </c>
      <c r="F24" s="2">
        <f t="shared" si="2"/>
        <v>19.382997718480311</v>
      </c>
      <c r="G24" s="5">
        <v>2771.998</v>
      </c>
      <c r="H24" s="2">
        <f t="shared" si="2"/>
        <v>5.5366420287416105</v>
      </c>
      <c r="I24" s="5">
        <v>1551.9970000000001</v>
      </c>
      <c r="J24" s="2">
        <f t="shared" si="2"/>
        <v>2.6000434993293453</v>
      </c>
      <c r="K24" s="5">
        <v>760.99699999999996</v>
      </c>
      <c r="L24" s="2">
        <f t="shared" si="2"/>
        <v>12.017905271633452</v>
      </c>
      <c r="M24" s="16">
        <v>12192.722</v>
      </c>
      <c r="N24" s="2">
        <f t="shared" si="2"/>
        <v>4.9658962822389299</v>
      </c>
      <c r="O24" s="5">
        <v>3680.7739999999999</v>
      </c>
      <c r="P24" s="2">
        <f t="shared" si="2"/>
        <v>2.472092666517625</v>
      </c>
      <c r="Q24" s="5">
        <v>4341.9219999999996</v>
      </c>
      <c r="R24" s="2">
        <f t="shared" si="2"/>
        <v>7.4050720742537948</v>
      </c>
      <c r="S24" s="5">
        <v>4170.0249999999996</v>
      </c>
      <c r="T24" s="2">
        <f t="shared" si="2"/>
        <v>4.739101986891356</v>
      </c>
      <c r="U24" s="20"/>
      <c r="V24" s="20"/>
      <c r="W24" s="20"/>
      <c r="X24" s="20"/>
      <c r="Y24" s="20"/>
      <c r="Z24" s="20"/>
      <c r="AA24" s="20"/>
      <c r="AB24" s="20"/>
      <c r="AC24" s="20"/>
    </row>
    <row r="25" spans="1:29" ht="15" customHeight="1">
      <c r="A25" s="32"/>
      <c r="B25" s="4">
        <v>2013</v>
      </c>
      <c r="C25" s="5">
        <v>15726.574000000001</v>
      </c>
      <c r="D25" s="2">
        <f t="shared" si="2"/>
        <v>5.006551819803434</v>
      </c>
      <c r="E25" s="5">
        <v>12.972</v>
      </c>
      <c r="F25" s="2">
        <f t="shared" si="2"/>
        <v>7.7856252596593265</v>
      </c>
      <c r="G25" s="5">
        <v>2863.3609999999999</v>
      </c>
      <c r="H25" s="2">
        <f t="shared" si="2"/>
        <v>3.2959258989364315</v>
      </c>
      <c r="I25" s="5">
        <v>1708.0650000000001</v>
      </c>
      <c r="J25" s="2">
        <f t="shared" si="2"/>
        <v>10.055947273093949</v>
      </c>
      <c r="K25" s="5">
        <v>731.78899999999999</v>
      </c>
      <c r="L25" s="2">
        <f t="shared" si="2"/>
        <v>-3.8381228835330461</v>
      </c>
      <c r="M25" s="16">
        <v>12850.241</v>
      </c>
      <c r="N25" s="2">
        <f t="shared" si="2"/>
        <v>5.3927170651475649</v>
      </c>
      <c r="O25" s="5">
        <v>3883.88</v>
      </c>
      <c r="P25" s="2">
        <f t="shared" si="2"/>
        <v>5.5180241981713607</v>
      </c>
      <c r="Q25" s="5">
        <v>4605.6570000000002</v>
      </c>
      <c r="R25" s="2">
        <f t="shared" si="2"/>
        <v>6.0741533357808066</v>
      </c>
      <c r="S25" s="5">
        <v>4360.7030000000004</v>
      </c>
      <c r="T25" s="2">
        <f t="shared" si="2"/>
        <v>4.5725864952848241</v>
      </c>
      <c r="V25" s="23"/>
      <c r="W25" s="20"/>
      <c r="X25" s="20"/>
      <c r="Y25" s="20"/>
      <c r="Z25" s="20"/>
      <c r="AA25" s="20"/>
      <c r="AB25" s="20"/>
      <c r="AC25" s="20"/>
    </row>
    <row r="26" spans="1:29" s="20" customFormat="1" ht="15" customHeight="1">
      <c r="A26" s="32"/>
      <c r="B26" s="4">
        <v>2014</v>
      </c>
      <c r="C26" s="5">
        <v>16835.972000000002</v>
      </c>
      <c r="D26" s="2">
        <f t="shared" si="2"/>
        <v>7.0542891287066141</v>
      </c>
      <c r="E26" s="5">
        <v>11.929</v>
      </c>
      <c r="F26" s="2">
        <f t="shared" si="2"/>
        <v>-8.0403946962688764</v>
      </c>
      <c r="G26" s="5">
        <v>3419.5540000000001</v>
      </c>
      <c r="H26" s="2">
        <f t="shared" si="2"/>
        <v>19.424480531794643</v>
      </c>
      <c r="I26" s="5">
        <v>2226.4029999999998</v>
      </c>
      <c r="J26" s="2">
        <f t="shared" si="2"/>
        <v>30.346503206845171</v>
      </c>
      <c r="K26" s="5">
        <v>757.08299999999997</v>
      </c>
      <c r="L26" s="2">
        <f t="shared" si="2"/>
        <v>3.456460810424872</v>
      </c>
      <c r="M26" s="16">
        <v>13404.49</v>
      </c>
      <c r="N26" s="2">
        <f t="shared" si="2"/>
        <v>4.3131408975131222</v>
      </c>
      <c r="O26" s="5">
        <v>3947.5039999999999</v>
      </c>
      <c r="P26" s="2">
        <f t="shared" si="2"/>
        <v>1.6381556587742097</v>
      </c>
      <c r="Q26" s="5">
        <v>4896.3140000000003</v>
      </c>
      <c r="R26" s="2">
        <f t="shared" si="2"/>
        <v>6.3108694373028698</v>
      </c>
      <c r="S26" s="5">
        <v>4560.6719999999996</v>
      </c>
      <c r="T26" s="2">
        <f t="shared" si="2"/>
        <v>4.5857055616949651</v>
      </c>
      <c r="V26" s="23"/>
    </row>
    <row r="27" spans="1:29" s="20" customFormat="1" ht="15" customHeight="1">
      <c r="A27" s="32"/>
      <c r="B27" s="4">
        <v>2015</v>
      </c>
      <c r="C27" s="5">
        <v>17406.851999999999</v>
      </c>
      <c r="D27" s="2">
        <f t="shared" si="2"/>
        <v>3.390834814883263</v>
      </c>
      <c r="E27" s="5">
        <v>8.77</v>
      </c>
      <c r="F27" s="2">
        <f t="shared" si="2"/>
        <v>-26.481683292815831</v>
      </c>
      <c r="G27" s="5">
        <v>3582.0070000000001</v>
      </c>
      <c r="H27" s="2">
        <f t="shared" si="2"/>
        <v>4.7507072559754846</v>
      </c>
      <c r="I27" s="5">
        <v>2318.62</v>
      </c>
      <c r="J27" s="2">
        <f t="shared" si="2"/>
        <v>4.1419725000370704</v>
      </c>
      <c r="K27" s="5">
        <v>849.89700000000005</v>
      </c>
      <c r="L27" s="2">
        <f t="shared" si="2"/>
        <v>12.259422018457713</v>
      </c>
      <c r="M27" s="16">
        <v>13816.075000000001</v>
      </c>
      <c r="N27" s="2">
        <f t="shared" si="2"/>
        <v>3.0705010037681433</v>
      </c>
      <c r="O27" s="5">
        <v>4204.5619999999999</v>
      </c>
      <c r="P27" s="2">
        <f t="shared" si="2"/>
        <v>6.511912337517586</v>
      </c>
      <c r="Q27" s="5">
        <v>4905.6450000000004</v>
      </c>
      <c r="R27" s="2">
        <f t="shared" si="2"/>
        <v>0.19057192818925728</v>
      </c>
      <c r="S27" s="5">
        <v>4705.8680000000004</v>
      </c>
      <c r="T27" s="2">
        <f t="shared" si="2"/>
        <v>3.1836536370078932</v>
      </c>
      <c r="V27" s="23"/>
    </row>
    <row r="28" spans="1:29" s="20" customFormat="1" ht="15" customHeight="1">
      <c r="A28" s="32"/>
      <c r="B28" s="4">
        <v>2016</v>
      </c>
      <c r="C28" s="5">
        <v>17925.580999999998</v>
      </c>
      <c r="D28" s="2">
        <f t="shared" si="2"/>
        <v>2.9800276350945012</v>
      </c>
      <c r="E28" s="5">
        <v>10.301</v>
      </c>
      <c r="F28" s="2">
        <f t="shared" si="2"/>
        <v>17.457240592930447</v>
      </c>
      <c r="G28" s="5">
        <v>3795.2339999999999</v>
      </c>
      <c r="H28" s="2">
        <f t="shared" si="2"/>
        <v>5.9527242688246957</v>
      </c>
      <c r="I28" s="5">
        <v>2414.777</v>
      </c>
      <c r="J28" s="2">
        <f t="shared" si="2"/>
        <v>4.1471651240824343</v>
      </c>
      <c r="K28" s="5">
        <v>921.41300000000001</v>
      </c>
      <c r="L28" s="2">
        <f t="shared" si="2"/>
        <v>8.414666718437644</v>
      </c>
      <c r="M28" s="16">
        <v>14120.047</v>
      </c>
      <c r="N28" s="2">
        <f t="shared" si="2"/>
        <v>2.2001328163027409</v>
      </c>
      <c r="O28" s="5">
        <v>4089.4789999999998</v>
      </c>
      <c r="P28" s="2">
        <f t="shared" si="2"/>
        <v>-2.737098418337041</v>
      </c>
      <c r="Q28" s="5">
        <v>5109.8490000000002</v>
      </c>
      <c r="R28" s="2">
        <f t="shared" si="2"/>
        <v>4.162633048253582</v>
      </c>
      <c r="S28" s="5">
        <v>4920.7190000000001</v>
      </c>
      <c r="T28" s="2">
        <f t="shared" si="2"/>
        <v>4.5655976750729081</v>
      </c>
      <c r="V28" s="23"/>
    </row>
    <row r="29" spans="1:29" s="20" customFormat="1" ht="15" customHeight="1">
      <c r="A29" s="32"/>
      <c r="B29" s="4">
        <v>2017</v>
      </c>
      <c r="C29" s="5">
        <v>18950.941999999999</v>
      </c>
      <c r="D29" s="2">
        <f t="shared" si="2"/>
        <v>5.7200991142211848</v>
      </c>
      <c r="E29" s="5">
        <v>11.983000000000001</v>
      </c>
      <c r="F29" s="2">
        <f t="shared" si="2"/>
        <v>16.328511794971362</v>
      </c>
      <c r="G29" s="5">
        <v>4009.0810000000001</v>
      </c>
      <c r="H29" s="2">
        <f t="shared" si="2"/>
        <v>5.634619630831736</v>
      </c>
      <c r="I29" s="5">
        <v>2575.7739999999999</v>
      </c>
      <c r="J29" s="2">
        <f t="shared" si="2"/>
        <v>6.6671580854049779</v>
      </c>
      <c r="K29" s="5">
        <v>937.94200000000001</v>
      </c>
      <c r="L29" s="2">
        <f t="shared" si="2"/>
        <v>1.793875276341879</v>
      </c>
      <c r="M29" s="16">
        <v>14929.877</v>
      </c>
      <c r="N29" s="2">
        <f t="shared" si="2"/>
        <v>5.7353208526855468</v>
      </c>
      <c r="O29" s="5">
        <v>4321.7709999999997</v>
      </c>
      <c r="P29" s="2">
        <f t="shared" si="2"/>
        <v>5.6802345726680556</v>
      </c>
      <c r="Q29" s="5">
        <v>5407.0140000000001</v>
      </c>
      <c r="R29" s="2">
        <f t="shared" si="2"/>
        <v>5.8155338836822779</v>
      </c>
      <c r="S29" s="5">
        <v>5201.0919999999996</v>
      </c>
      <c r="T29" s="2">
        <f t="shared" si="2"/>
        <v>5.6978055442710627</v>
      </c>
    </row>
    <row r="30" spans="1:29" s="20" customFormat="1" ht="15" customHeight="1">
      <c r="A30" s="32"/>
      <c r="B30" s="4">
        <v>2018</v>
      </c>
      <c r="C30" s="5">
        <v>19584.172999999999</v>
      </c>
      <c r="D30" s="2">
        <f t="shared" si="2"/>
        <v>3.3414222891927921</v>
      </c>
      <c r="E30" s="5">
        <v>11.337999999999999</v>
      </c>
      <c r="F30" s="2">
        <f t="shared" si="2"/>
        <v>-5.3826253859634505</v>
      </c>
      <c r="G30" s="5">
        <v>3981.7429999999999</v>
      </c>
      <c r="H30" s="2">
        <f t="shared" si="2"/>
        <v>-0.68190191218387497</v>
      </c>
      <c r="I30" s="5">
        <v>2471.1439999999998</v>
      </c>
      <c r="J30" s="2">
        <f t="shared" si="2"/>
        <v>-4.0620799806194299</v>
      </c>
      <c r="K30" s="5">
        <v>1024.6849999999999</v>
      </c>
      <c r="L30" s="2">
        <f t="shared" si="2"/>
        <v>9.2482264361762248</v>
      </c>
      <c r="M30" s="16">
        <v>15591.092000000001</v>
      </c>
      <c r="N30" s="2">
        <f t="shared" si="2"/>
        <v>4.4288040685130881</v>
      </c>
      <c r="O30" s="5">
        <v>4560.8490000000002</v>
      </c>
      <c r="P30" s="2">
        <f t="shared" si="2"/>
        <v>5.5319451215716953</v>
      </c>
      <c r="Q30" s="5">
        <v>5570.13</v>
      </c>
      <c r="R30" s="2">
        <f t="shared" si="2"/>
        <v>3.0167482458895023</v>
      </c>
      <c r="S30" s="5">
        <v>5460.1130000000003</v>
      </c>
      <c r="T30" s="2">
        <f t="shared" si="2"/>
        <v>4.9801272502005531</v>
      </c>
      <c r="U30"/>
      <c r="V30"/>
    </row>
    <row r="31" spans="1:29" s="20" customFormat="1" ht="15" customHeight="1">
      <c r="A31" s="32"/>
      <c r="B31" s="4">
        <v>2019</v>
      </c>
      <c r="C31" s="5">
        <v>20701.517</v>
      </c>
      <c r="D31" s="2">
        <f t="shared" si="2"/>
        <v>5.7053417573466163</v>
      </c>
      <c r="E31" s="5">
        <v>10.65</v>
      </c>
      <c r="F31" s="2">
        <f t="shared" si="2"/>
        <v>-6.0680896101605128</v>
      </c>
      <c r="G31" s="5">
        <v>4178.0469999999996</v>
      </c>
      <c r="H31" s="2">
        <f t="shared" si="2"/>
        <v>4.9301022190533104</v>
      </c>
      <c r="I31" s="5">
        <v>2625.51</v>
      </c>
      <c r="J31" s="2">
        <f t="shared" si="2"/>
        <v>6.2467423994716711</v>
      </c>
      <c r="K31" s="5">
        <v>1073.1010000000001</v>
      </c>
      <c r="L31" s="2">
        <f t="shared" si="2"/>
        <v>4.7249642573083577</v>
      </c>
      <c r="M31" s="16">
        <v>16512.82</v>
      </c>
      <c r="N31" s="2">
        <f t="shared" si="2"/>
        <v>5.9118886605248662</v>
      </c>
      <c r="O31" s="5">
        <v>4924.1189999999997</v>
      </c>
      <c r="P31" s="2">
        <f t="shared" si="2"/>
        <v>7.9649644178090426</v>
      </c>
      <c r="Q31" s="5">
        <v>5765.2979999999998</v>
      </c>
      <c r="R31" s="2">
        <f t="shared" si="2"/>
        <v>3.5038320470078617</v>
      </c>
      <c r="S31" s="5">
        <v>5823.4040000000005</v>
      </c>
      <c r="T31" s="2">
        <f t="shared" si="2"/>
        <v>6.6535436171375864</v>
      </c>
      <c r="U31"/>
      <c r="V31"/>
    </row>
    <row r="32" spans="1:29" s="20" customFormat="1" ht="15" customHeight="1">
      <c r="A32" s="32"/>
      <c r="B32" s="4">
        <v>2020</v>
      </c>
      <c r="C32" s="5">
        <v>20660.983</v>
      </c>
      <c r="D32" s="2">
        <f t="shared" si="2"/>
        <v>-0.19580207576092334</v>
      </c>
      <c r="E32" s="5">
        <v>9.6219999999999999</v>
      </c>
      <c r="F32" s="2">
        <f t="shared" si="2"/>
        <v>-9.6525821596244157</v>
      </c>
      <c r="G32" s="5">
        <v>4204.2520000000004</v>
      </c>
      <c r="H32" s="2">
        <f t="shared" si="2"/>
        <v>0.62720692227735242</v>
      </c>
      <c r="I32" s="5">
        <v>2599.0509999999999</v>
      </c>
      <c r="J32" s="2">
        <f t="shared" si="2"/>
        <v>-1.007766110203363</v>
      </c>
      <c r="K32" s="5">
        <v>1105.655</v>
      </c>
      <c r="L32" s="2">
        <f t="shared" si="2"/>
        <v>3.0336380266163161</v>
      </c>
      <c r="M32" s="16">
        <v>16447.109</v>
      </c>
      <c r="N32" s="2">
        <f t="shared" si="2"/>
        <v>-0.39793929807264306</v>
      </c>
      <c r="O32" s="5">
        <v>4642.4049999999997</v>
      </c>
      <c r="P32" s="2">
        <f t="shared" si="2"/>
        <v>-5.7211046280562954</v>
      </c>
      <c r="Q32" s="5">
        <v>5835.6030000000001</v>
      </c>
      <c r="R32" s="2">
        <f t="shared" si="2"/>
        <v>1.2194512755455236</v>
      </c>
      <c r="S32" s="5">
        <v>5969.1009999999997</v>
      </c>
      <c r="T32" s="2">
        <f t="shared" si="2"/>
        <v>2.5019215565329063</v>
      </c>
    </row>
    <row r="33" spans="1:29" s="20" customFormat="1" ht="15" customHeight="1">
      <c r="A33" s="32"/>
      <c r="B33" s="4">
        <v>2021</v>
      </c>
      <c r="C33" s="5">
        <v>21535.965</v>
      </c>
      <c r="D33" s="2">
        <f t="shared" si="2"/>
        <v>4.234948550124642</v>
      </c>
      <c r="E33" s="5">
        <v>13.9</v>
      </c>
      <c r="F33" s="2">
        <f t="shared" si="2"/>
        <v>44.460611099563494</v>
      </c>
      <c r="G33" s="5">
        <v>4441.3059999999996</v>
      </c>
      <c r="H33" s="2">
        <f t="shared" si="2"/>
        <v>5.6384346133390579</v>
      </c>
      <c r="I33" s="5">
        <v>2789.3649999999998</v>
      </c>
      <c r="J33" s="2">
        <f t="shared" si="2"/>
        <v>7.3224419220707944</v>
      </c>
      <c r="K33" s="5">
        <v>1158.0540000000001</v>
      </c>
      <c r="L33" s="2">
        <f t="shared" si="2"/>
        <v>4.739181751993172</v>
      </c>
      <c r="M33" s="16">
        <v>17080.758999999998</v>
      </c>
      <c r="N33" s="2">
        <f t="shared" si="2"/>
        <v>3.8526527671215547</v>
      </c>
      <c r="O33" s="5">
        <v>4824.34</v>
      </c>
      <c r="P33" s="2">
        <f t="shared" si="2"/>
        <v>3.9189816485205426</v>
      </c>
      <c r="Q33" s="5">
        <v>6009.77</v>
      </c>
      <c r="R33" s="2">
        <f t="shared" si="2"/>
        <v>2.9845587508266078</v>
      </c>
      <c r="S33" s="5">
        <v>6246.6490000000003</v>
      </c>
      <c r="T33" s="2">
        <f t="shared" si="2"/>
        <v>4.6497454139241512</v>
      </c>
    </row>
    <row r="34" spans="1:29" s="20" customFormat="1" ht="15" customHeight="1">
      <c r="A34" s="32"/>
      <c r="B34" s="4">
        <v>2022</v>
      </c>
      <c r="C34" s="5"/>
      <c r="D34" s="15"/>
      <c r="E34" s="5"/>
      <c r="F34" s="15"/>
      <c r="G34" s="5"/>
      <c r="H34" s="15"/>
      <c r="I34" s="5"/>
      <c r="J34" s="15"/>
      <c r="K34" s="5"/>
      <c r="L34" s="15"/>
      <c r="M34" s="16"/>
      <c r="N34" s="17"/>
      <c r="O34" s="5"/>
      <c r="P34" s="15"/>
      <c r="Q34" s="5"/>
      <c r="R34" s="15"/>
      <c r="S34" s="5"/>
      <c r="T34" s="18"/>
    </row>
    <row r="35" spans="1:29" s="20" customFormat="1" ht="15" customHeight="1">
      <c r="A35" s="32"/>
      <c r="B35" s="4">
        <v>2023</v>
      </c>
      <c r="C35" s="5"/>
      <c r="D35" s="15"/>
      <c r="E35" s="5"/>
      <c r="F35" s="15"/>
      <c r="G35" s="5"/>
      <c r="H35" s="15"/>
      <c r="I35" s="5"/>
      <c r="J35" s="15"/>
      <c r="K35" s="5"/>
      <c r="L35" s="15"/>
      <c r="M35" s="16"/>
      <c r="N35" s="17"/>
      <c r="O35" s="5"/>
      <c r="P35" s="15"/>
      <c r="Q35" s="5"/>
      <c r="R35" s="15"/>
      <c r="S35" s="5"/>
      <c r="T35" s="18"/>
    </row>
    <row r="36" spans="1:29" s="20" customFormat="1" ht="15" customHeight="1">
      <c r="A36" s="32"/>
      <c r="B36" s="4">
        <v>2024</v>
      </c>
      <c r="C36" s="5"/>
      <c r="D36" s="15"/>
      <c r="E36" s="5"/>
      <c r="F36" s="15"/>
      <c r="G36" s="5"/>
      <c r="H36" s="15"/>
      <c r="I36" s="5"/>
      <c r="J36" s="15"/>
      <c r="K36" s="5"/>
      <c r="L36" s="15"/>
      <c r="M36" s="16"/>
      <c r="N36" s="17"/>
      <c r="O36" s="5"/>
      <c r="P36" s="15"/>
      <c r="Q36" s="5"/>
      <c r="R36" s="15"/>
      <c r="S36" s="5"/>
      <c r="T36" s="18"/>
    </row>
    <row r="37" spans="1:29" ht="15" customHeight="1">
      <c r="A37" s="32"/>
      <c r="B37" s="8">
        <v>2025</v>
      </c>
      <c r="C37" s="13"/>
      <c r="D37" s="9"/>
      <c r="E37" s="13"/>
      <c r="F37" s="10"/>
      <c r="G37" s="13"/>
      <c r="H37" s="10"/>
      <c r="I37" s="13"/>
      <c r="J37" s="10"/>
      <c r="K37" s="13"/>
      <c r="L37" s="10"/>
      <c r="M37" s="14"/>
      <c r="N37" s="14"/>
      <c r="O37" s="13"/>
      <c r="P37" s="10"/>
      <c r="Q37" s="13"/>
      <c r="R37" s="9"/>
      <c r="S37" s="13"/>
      <c r="T37" s="9"/>
      <c r="V37" s="23"/>
      <c r="W37" s="20"/>
      <c r="X37" s="20"/>
      <c r="Y37" s="20"/>
      <c r="Z37" s="20"/>
      <c r="AA37" s="20"/>
      <c r="AB37" s="20"/>
      <c r="AC37" s="20"/>
    </row>
    <row r="38" spans="1:29" ht="15" customHeight="1">
      <c r="A38" s="31" t="s">
        <v>15</v>
      </c>
      <c r="B38" s="11">
        <v>1994</v>
      </c>
      <c r="C38" s="3">
        <v>3303.7979999999998</v>
      </c>
      <c r="D38" s="12" t="s">
        <v>19</v>
      </c>
      <c r="E38" s="3">
        <v>62.588999999999999</v>
      </c>
      <c r="F38" s="12" t="s">
        <v>19</v>
      </c>
      <c r="G38" s="3">
        <v>1468.1010000000001</v>
      </c>
      <c r="H38" s="12" t="s">
        <v>19</v>
      </c>
      <c r="I38" s="3" t="s">
        <v>19</v>
      </c>
      <c r="J38" s="12" t="s">
        <v>19</v>
      </c>
      <c r="K38" s="3" t="s">
        <v>19</v>
      </c>
      <c r="L38" s="12" t="s">
        <v>19</v>
      </c>
      <c r="M38" s="3">
        <v>1773.1079999999999</v>
      </c>
      <c r="N38" s="12" t="s">
        <v>19</v>
      </c>
      <c r="O38" s="3" t="s">
        <v>19</v>
      </c>
      <c r="P38" s="12" t="s">
        <v>19</v>
      </c>
      <c r="Q38" s="3" t="s">
        <v>19</v>
      </c>
      <c r="R38" s="12" t="s">
        <v>19</v>
      </c>
      <c r="S38" s="3" t="s">
        <v>19</v>
      </c>
      <c r="T38" s="2" t="s">
        <v>19</v>
      </c>
      <c r="V38" s="23"/>
      <c r="W38" s="20"/>
      <c r="X38" s="20"/>
      <c r="Y38" s="20"/>
      <c r="Z38" s="20"/>
      <c r="AA38" s="20"/>
      <c r="AB38" s="20"/>
      <c r="AC38" s="20"/>
    </row>
    <row r="39" spans="1:29" s="20" customFormat="1" ht="15" customHeight="1">
      <c r="A39" s="31"/>
      <c r="B39" s="11">
        <v>1995</v>
      </c>
      <c r="C39" s="5">
        <v>3684.7060000000001</v>
      </c>
      <c r="D39" s="2">
        <f t="shared" ref="D39:T46" si="3">C39*100/C38-100</f>
        <v>11.529397378411161</v>
      </c>
      <c r="E39" s="5">
        <v>72.966999999999999</v>
      </c>
      <c r="F39" s="2">
        <f t="shared" si="3"/>
        <v>16.581188387735864</v>
      </c>
      <c r="G39" s="5">
        <v>1655.2739999999999</v>
      </c>
      <c r="H39" s="2">
        <f t="shared" si="3"/>
        <v>12.749327192066474</v>
      </c>
      <c r="I39" s="5" t="s">
        <v>19</v>
      </c>
      <c r="J39" s="2" t="s">
        <v>19</v>
      </c>
      <c r="K39" s="5" t="s">
        <v>19</v>
      </c>
      <c r="L39" s="2" t="s">
        <v>19</v>
      </c>
      <c r="M39" s="5">
        <v>1956.4649999999999</v>
      </c>
      <c r="N39" s="2">
        <f t="shared" si="3"/>
        <v>10.340994457190433</v>
      </c>
      <c r="O39" s="5" t="s">
        <v>19</v>
      </c>
      <c r="P39" s="2" t="s">
        <v>19</v>
      </c>
      <c r="Q39" s="5" t="s">
        <v>19</v>
      </c>
      <c r="R39" s="2" t="s">
        <v>19</v>
      </c>
      <c r="S39" s="5" t="s">
        <v>19</v>
      </c>
      <c r="T39" s="2" t="s">
        <v>19</v>
      </c>
      <c r="V39" s="23"/>
    </row>
    <row r="40" spans="1:29" s="20" customFormat="1" ht="15" customHeight="1">
      <c r="A40" s="31"/>
      <c r="B40" s="11">
        <v>1996</v>
      </c>
      <c r="C40" s="5">
        <v>3668.1970000000001</v>
      </c>
      <c r="D40" s="2">
        <f t="shared" si="3"/>
        <v>-0.44804117343419136</v>
      </c>
      <c r="E40" s="5">
        <v>72.581999999999994</v>
      </c>
      <c r="F40" s="2">
        <f t="shared" si="3"/>
        <v>-0.52763578055834159</v>
      </c>
      <c r="G40" s="5">
        <v>1638.0050000000001</v>
      </c>
      <c r="H40" s="2">
        <f t="shared" si="3"/>
        <v>-1.0432713858853475</v>
      </c>
      <c r="I40" s="5" t="s">
        <v>19</v>
      </c>
      <c r="J40" s="2" t="s">
        <v>19</v>
      </c>
      <c r="K40" s="5" t="s">
        <v>19</v>
      </c>
      <c r="L40" s="2" t="s">
        <v>19</v>
      </c>
      <c r="M40" s="5">
        <v>1957.61</v>
      </c>
      <c r="N40" s="2">
        <f t="shared" si="3"/>
        <v>5.8523919415890191E-2</v>
      </c>
      <c r="O40" s="5" t="s">
        <v>19</v>
      </c>
      <c r="P40" s="2" t="s">
        <v>19</v>
      </c>
      <c r="Q40" s="5" t="s">
        <v>19</v>
      </c>
      <c r="R40" s="2" t="s">
        <v>19</v>
      </c>
      <c r="S40" s="5" t="s">
        <v>19</v>
      </c>
      <c r="T40" s="2" t="s">
        <v>19</v>
      </c>
      <c r="V40" s="23"/>
    </row>
    <row r="41" spans="1:29" s="20" customFormat="1" ht="15" customHeight="1">
      <c r="A41" s="31"/>
      <c r="B41" s="11">
        <v>1997</v>
      </c>
      <c r="C41" s="5">
        <v>3683.902</v>
      </c>
      <c r="D41" s="2">
        <f t="shared" si="3"/>
        <v>0.42813949196295198</v>
      </c>
      <c r="E41" s="5">
        <v>79.820999999999998</v>
      </c>
      <c r="F41" s="2">
        <f t="shared" si="3"/>
        <v>9.973547160453009</v>
      </c>
      <c r="G41" s="5">
        <v>1593.954</v>
      </c>
      <c r="H41" s="2">
        <f t="shared" si="3"/>
        <v>-2.6893080301952779</v>
      </c>
      <c r="I41" s="5" t="s">
        <v>19</v>
      </c>
      <c r="J41" s="2" t="s">
        <v>19</v>
      </c>
      <c r="K41" s="5" t="s">
        <v>19</v>
      </c>
      <c r="L41" s="2" t="s">
        <v>19</v>
      </c>
      <c r="M41" s="5">
        <v>2010.127</v>
      </c>
      <c r="N41" s="2">
        <f t="shared" si="3"/>
        <v>2.6827100392825969</v>
      </c>
      <c r="O41" s="5" t="s">
        <v>19</v>
      </c>
      <c r="P41" s="2" t="s">
        <v>19</v>
      </c>
      <c r="Q41" s="5" t="s">
        <v>19</v>
      </c>
      <c r="R41" s="2" t="s">
        <v>19</v>
      </c>
      <c r="S41" s="5" t="s">
        <v>19</v>
      </c>
      <c r="T41" s="2" t="s">
        <v>19</v>
      </c>
      <c r="V41" s="23"/>
    </row>
    <row r="42" spans="1:29" s="20" customFormat="1" ht="15" customHeight="1">
      <c r="A42" s="31"/>
      <c r="B42" s="11">
        <v>1998</v>
      </c>
      <c r="C42" s="5">
        <v>3693.306</v>
      </c>
      <c r="D42" s="2">
        <f t="shared" si="3"/>
        <v>0.2552728058455358</v>
      </c>
      <c r="E42" s="5">
        <v>80.962000000000003</v>
      </c>
      <c r="F42" s="2">
        <f t="shared" si="3"/>
        <v>1.4294483907743682</v>
      </c>
      <c r="G42" s="5">
        <v>1545.729</v>
      </c>
      <c r="H42" s="2">
        <f t="shared" si="3"/>
        <v>-3.0254950895697164</v>
      </c>
      <c r="I42" s="5">
        <v>482.99599999999998</v>
      </c>
      <c r="J42" s="2" t="s">
        <v>19</v>
      </c>
      <c r="K42" s="5">
        <v>660.24199999999996</v>
      </c>
      <c r="L42" s="2" t="s">
        <v>19</v>
      </c>
      <c r="M42" s="5">
        <v>2066.6149999999998</v>
      </c>
      <c r="N42" s="2">
        <f t="shared" si="3"/>
        <v>2.8101707006572099</v>
      </c>
      <c r="O42" s="5">
        <v>594.39099999999996</v>
      </c>
      <c r="P42" s="2" t="s">
        <v>19</v>
      </c>
      <c r="Q42" s="5">
        <v>680.73199999999997</v>
      </c>
      <c r="R42" s="2" t="s">
        <v>19</v>
      </c>
      <c r="S42" s="5">
        <v>791.49199999999996</v>
      </c>
      <c r="T42" s="2" t="s">
        <v>19</v>
      </c>
      <c r="V42" s="23"/>
    </row>
    <row r="43" spans="1:29" s="20" customFormat="1" ht="15" customHeight="1">
      <c r="A43" s="31"/>
      <c r="B43" s="11">
        <v>1999</v>
      </c>
      <c r="C43" s="5">
        <v>3550.1689999999999</v>
      </c>
      <c r="D43" s="2">
        <f t="shared" si="3"/>
        <v>-3.8755792236007665</v>
      </c>
      <c r="E43" s="5">
        <v>79.724000000000004</v>
      </c>
      <c r="F43" s="2">
        <f t="shared" si="3"/>
        <v>-1.5291124231120676</v>
      </c>
      <c r="G43" s="5">
        <v>1343.424</v>
      </c>
      <c r="H43" s="2">
        <f t="shared" si="3"/>
        <v>-13.0879992547206</v>
      </c>
      <c r="I43" s="5">
        <v>482.53800000000001</v>
      </c>
      <c r="J43" s="2">
        <f t="shared" si="3"/>
        <v>-9.4824801861705055E-2</v>
      </c>
      <c r="K43" s="5">
        <v>530.93200000000002</v>
      </c>
      <c r="L43" s="2">
        <f t="shared" si="3"/>
        <v>-19.58524298666245</v>
      </c>
      <c r="M43" s="5">
        <v>2127.0210000000002</v>
      </c>
      <c r="N43" s="2">
        <f t="shared" si="3"/>
        <v>2.922944041342987</v>
      </c>
      <c r="O43" s="5">
        <v>616.50900000000001</v>
      </c>
      <c r="P43" s="2">
        <f t="shared" si="3"/>
        <v>3.7211195997247728</v>
      </c>
      <c r="Q43" s="5">
        <v>717.58399999999995</v>
      </c>
      <c r="R43" s="2">
        <f t="shared" si="3"/>
        <v>5.4135842005370591</v>
      </c>
      <c r="S43" s="5">
        <v>792.928</v>
      </c>
      <c r="T43" s="2">
        <f t="shared" si="3"/>
        <v>0.18142950276188685</v>
      </c>
      <c r="V43" s="23"/>
    </row>
    <row r="44" spans="1:29" s="20" customFormat="1" ht="15" customHeight="1">
      <c r="A44" s="31"/>
      <c r="B44" s="11">
        <v>2000</v>
      </c>
      <c r="C44" s="5">
        <v>3416.1819999999998</v>
      </c>
      <c r="D44" s="2">
        <f t="shared" si="3"/>
        <v>-3.7741020216220846</v>
      </c>
      <c r="E44" s="5">
        <v>89.846999999999994</v>
      </c>
      <c r="F44" s="2">
        <f t="shared" si="3"/>
        <v>12.697556570167052</v>
      </c>
      <c r="G44" s="5">
        <v>1187.03</v>
      </c>
      <c r="H44" s="2">
        <f t="shared" si="3"/>
        <v>-11.64144752512982</v>
      </c>
      <c r="I44" s="5">
        <v>580.72299999999996</v>
      </c>
      <c r="J44" s="2">
        <f t="shared" si="3"/>
        <v>20.347620291044421</v>
      </c>
      <c r="K44" s="5">
        <v>418.755</v>
      </c>
      <c r="L44" s="2">
        <f t="shared" si="3"/>
        <v>-21.128317750672409</v>
      </c>
      <c r="M44" s="5">
        <v>2139.3049999999998</v>
      </c>
      <c r="N44" s="2">
        <f t="shared" si="3"/>
        <v>0.57752133147720031</v>
      </c>
      <c r="O44" s="5">
        <v>620.62900000000002</v>
      </c>
      <c r="P44" s="2">
        <f t="shared" si="3"/>
        <v>0.66827897078550791</v>
      </c>
      <c r="Q44" s="5">
        <v>705.76499999999999</v>
      </c>
      <c r="R44" s="2">
        <f t="shared" si="3"/>
        <v>-1.6470545608597718</v>
      </c>
      <c r="S44" s="5">
        <v>812.91099999999994</v>
      </c>
      <c r="T44" s="2">
        <f t="shared" si="3"/>
        <v>2.5201531538802868</v>
      </c>
      <c r="V44" s="23"/>
    </row>
    <row r="45" spans="1:29" ht="15" customHeight="1">
      <c r="A45" s="31"/>
      <c r="B45" s="11">
        <v>2001</v>
      </c>
      <c r="C45" s="5">
        <v>3523.2530000000002</v>
      </c>
      <c r="D45" s="2">
        <f t="shared" si="3"/>
        <v>3.1342299678412928</v>
      </c>
      <c r="E45" s="5">
        <v>106.745</v>
      </c>
      <c r="F45" s="2">
        <f t="shared" si="3"/>
        <v>18.80752835375695</v>
      </c>
      <c r="G45" s="5">
        <v>1148.3920000000001</v>
      </c>
      <c r="H45" s="2">
        <f t="shared" si="3"/>
        <v>-3.2550146163112856</v>
      </c>
      <c r="I45" s="5">
        <v>552.14300000000003</v>
      </c>
      <c r="J45" s="2">
        <f t="shared" si="3"/>
        <v>-4.9214513632144588</v>
      </c>
      <c r="K45" s="5">
        <v>381.04</v>
      </c>
      <c r="L45" s="2">
        <f t="shared" si="3"/>
        <v>-9.0064596243626909</v>
      </c>
      <c r="M45" s="5">
        <v>2268.116</v>
      </c>
      <c r="N45" s="2">
        <f t="shared" si="3"/>
        <v>6.0211610780136624</v>
      </c>
      <c r="O45" s="5">
        <v>647.56500000000005</v>
      </c>
      <c r="P45" s="2">
        <f t="shared" si="3"/>
        <v>4.3401130143773514</v>
      </c>
      <c r="Q45" s="5">
        <v>788.03300000000002</v>
      </c>
      <c r="R45" s="2">
        <f t="shared" si="3"/>
        <v>11.656571238301709</v>
      </c>
      <c r="S45" s="5">
        <v>832.51800000000003</v>
      </c>
      <c r="T45" s="2">
        <f t="shared" si="3"/>
        <v>2.4119491555656225</v>
      </c>
      <c r="V45" s="23"/>
      <c r="W45" s="20"/>
      <c r="X45" s="20"/>
      <c r="Y45" s="20"/>
      <c r="Z45" s="20"/>
      <c r="AA45" s="20"/>
      <c r="AB45" s="20"/>
      <c r="AC45" s="20"/>
    </row>
    <row r="46" spans="1:29" ht="15" customHeight="1">
      <c r="A46" s="31"/>
      <c r="B46" s="11">
        <v>2002</v>
      </c>
      <c r="C46" s="5">
        <v>3703.3589999999999</v>
      </c>
      <c r="D46" s="2">
        <f t="shared" si="3"/>
        <v>5.1119235547376149</v>
      </c>
      <c r="E46" s="5">
        <v>91.603999999999999</v>
      </c>
      <c r="F46" s="2">
        <f t="shared" si="3"/>
        <v>-14.184270926038693</v>
      </c>
      <c r="G46" s="5">
        <v>1241.634</v>
      </c>
      <c r="H46" s="2">
        <f t="shared" si="3"/>
        <v>8.1193529735490984</v>
      </c>
      <c r="I46" s="5">
        <v>600.947</v>
      </c>
      <c r="J46" s="2">
        <f t="shared" si="3"/>
        <v>8.8390145306560015</v>
      </c>
      <c r="K46" s="5">
        <v>365.88299999999998</v>
      </c>
      <c r="L46" s="2">
        <f t="shared" si="3"/>
        <v>-3.9777976065505101</v>
      </c>
      <c r="M46" s="5">
        <v>2370.1210000000001</v>
      </c>
      <c r="N46" s="2">
        <f t="shared" si="3"/>
        <v>4.49734493297521</v>
      </c>
      <c r="O46" s="5">
        <v>657.92</v>
      </c>
      <c r="P46" s="2">
        <f t="shared" si="3"/>
        <v>1.5990672750997845</v>
      </c>
      <c r="Q46" s="5">
        <v>853.35799999999995</v>
      </c>
      <c r="R46" s="2">
        <f t="shared" si="3"/>
        <v>8.2896274648396542</v>
      </c>
      <c r="S46" s="5">
        <v>858.84299999999996</v>
      </c>
      <c r="T46" s="2">
        <f t="shared" si="3"/>
        <v>3.162093792566651</v>
      </c>
      <c r="V46" s="23"/>
      <c r="W46" s="20"/>
      <c r="X46" s="20"/>
      <c r="Y46" s="20"/>
      <c r="Z46" s="20"/>
      <c r="AA46" s="20"/>
      <c r="AB46" s="20"/>
      <c r="AC46" s="20"/>
    </row>
    <row r="47" spans="1:29" ht="15" customHeight="1">
      <c r="A47" s="31"/>
      <c r="B47" s="11">
        <v>2003</v>
      </c>
      <c r="C47" s="5">
        <v>3788.1669999999999</v>
      </c>
      <c r="D47" s="2">
        <f t="shared" ref="D47:T53" si="4">C47*100/C46-100</f>
        <v>2.2900291330114158</v>
      </c>
      <c r="E47" s="5">
        <v>79.332999999999998</v>
      </c>
      <c r="F47" s="2">
        <f t="shared" si="4"/>
        <v>-13.395703244399812</v>
      </c>
      <c r="G47" s="5">
        <v>1240.8900000000001</v>
      </c>
      <c r="H47" s="2">
        <f t="shared" si="4"/>
        <v>-5.9921039533378462E-2</v>
      </c>
      <c r="I47" s="5">
        <v>600.36099999999999</v>
      </c>
      <c r="J47" s="2">
        <f t="shared" si="4"/>
        <v>-9.7512759028674623E-2</v>
      </c>
      <c r="K47" s="5">
        <v>373.29199999999997</v>
      </c>
      <c r="L47" s="2">
        <f t="shared" si="4"/>
        <v>2.0249642645326418</v>
      </c>
      <c r="M47" s="5">
        <v>2467.944</v>
      </c>
      <c r="N47" s="2">
        <f t="shared" si="4"/>
        <v>4.127342021778631</v>
      </c>
      <c r="O47" s="5">
        <v>663.81</v>
      </c>
      <c r="P47" s="2">
        <f t="shared" si="4"/>
        <v>0.89524562256809759</v>
      </c>
      <c r="Q47" s="5">
        <v>920.25199999999995</v>
      </c>
      <c r="R47" s="2">
        <f t="shared" si="4"/>
        <v>7.8389140313912833</v>
      </c>
      <c r="S47" s="5">
        <v>883.88199999999995</v>
      </c>
      <c r="T47" s="2">
        <f t="shared" si="4"/>
        <v>2.9154339035190446</v>
      </c>
      <c r="V47" s="23"/>
      <c r="W47" s="20"/>
      <c r="X47" s="20"/>
      <c r="Y47" s="20"/>
      <c r="Z47" s="20"/>
      <c r="AA47" s="20"/>
      <c r="AB47" s="20"/>
      <c r="AC47" s="20"/>
    </row>
    <row r="48" spans="1:29" ht="15" customHeight="1">
      <c r="A48" s="31"/>
      <c r="B48" s="11">
        <v>2004</v>
      </c>
      <c r="C48" s="5">
        <v>3928.627</v>
      </c>
      <c r="D48" s="2">
        <f t="shared" si="4"/>
        <v>3.7078618762055697</v>
      </c>
      <c r="E48" s="5">
        <v>106.063</v>
      </c>
      <c r="F48" s="2">
        <f t="shared" si="4"/>
        <v>33.693418879911263</v>
      </c>
      <c r="G48" s="5">
        <v>1330.7739999999999</v>
      </c>
      <c r="H48" s="2">
        <f t="shared" si="4"/>
        <v>7.2435107060255035</v>
      </c>
      <c r="I48" s="5">
        <v>654.05399999999997</v>
      </c>
      <c r="J48" s="2">
        <f t="shared" si="4"/>
        <v>8.9434523561656931</v>
      </c>
      <c r="K48" s="5">
        <v>367.483</v>
      </c>
      <c r="L48" s="2">
        <f t="shared" si="4"/>
        <v>-1.5561544313834617</v>
      </c>
      <c r="M48" s="5">
        <v>2491.79</v>
      </c>
      <c r="N48" s="2">
        <f t="shared" si="4"/>
        <v>0.966229379596939</v>
      </c>
      <c r="O48" s="5">
        <v>681.36500000000001</v>
      </c>
      <c r="P48" s="2">
        <f t="shared" si="4"/>
        <v>2.6445820340157695</v>
      </c>
      <c r="Q48" s="5">
        <v>885.476</v>
      </c>
      <c r="R48" s="2">
        <f t="shared" si="4"/>
        <v>-3.7789648922251615</v>
      </c>
      <c r="S48" s="5">
        <v>924.94899999999996</v>
      </c>
      <c r="T48" s="2">
        <f t="shared" si="4"/>
        <v>4.6462084305371008</v>
      </c>
      <c r="V48" s="23"/>
      <c r="W48" s="20"/>
      <c r="X48" s="20"/>
      <c r="Y48" s="20"/>
      <c r="Z48" s="20"/>
      <c r="AA48" s="20"/>
      <c r="AB48" s="20"/>
      <c r="AC48" s="20"/>
    </row>
    <row r="49" spans="1:31" ht="15" customHeight="1">
      <c r="A49" s="31"/>
      <c r="B49" s="11">
        <v>2005</v>
      </c>
      <c r="C49" s="5">
        <v>3918.576</v>
      </c>
      <c r="D49" s="2">
        <f t="shared" si="4"/>
        <v>-0.25584001739029816</v>
      </c>
      <c r="E49" s="5">
        <v>74.811999999999998</v>
      </c>
      <c r="F49" s="2">
        <f t="shared" si="4"/>
        <v>-29.464563514137822</v>
      </c>
      <c r="G49" s="5">
        <v>1323.5429999999999</v>
      </c>
      <c r="H49" s="2">
        <f t="shared" si="4"/>
        <v>-0.54336799486614495</v>
      </c>
      <c r="I49" s="5">
        <v>651.86900000000003</v>
      </c>
      <c r="J49" s="2">
        <f t="shared" si="4"/>
        <v>-0.33407027554299873</v>
      </c>
      <c r="K49" s="5">
        <v>337.11200000000002</v>
      </c>
      <c r="L49" s="2">
        <f t="shared" si="4"/>
        <v>-8.2645999951018041</v>
      </c>
      <c r="M49" s="5">
        <v>2520.221</v>
      </c>
      <c r="N49" s="2">
        <f t="shared" si="4"/>
        <v>1.1409870013123111</v>
      </c>
      <c r="O49" s="5">
        <v>678.57899999999995</v>
      </c>
      <c r="P49" s="2">
        <f t="shared" si="4"/>
        <v>-0.40888510563355851</v>
      </c>
      <c r="Q49" s="5">
        <v>944.73599999999999</v>
      </c>
      <c r="R49" s="2">
        <f t="shared" si="4"/>
        <v>6.6924456450541925</v>
      </c>
      <c r="S49" s="5">
        <v>896.90700000000004</v>
      </c>
      <c r="T49" s="2">
        <f t="shared" si="4"/>
        <v>-3.0317347226711888</v>
      </c>
      <c r="V49" s="23"/>
      <c r="W49" s="20"/>
      <c r="X49" s="20"/>
      <c r="Y49" s="20"/>
      <c r="Z49" s="20"/>
      <c r="AA49" s="20"/>
      <c r="AB49" s="20"/>
      <c r="AC49" s="20"/>
    </row>
    <row r="50" spans="1:31" ht="15" customHeight="1">
      <c r="A50" s="31"/>
      <c r="B50" s="11">
        <v>2006</v>
      </c>
      <c r="C50" s="5">
        <v>4202.759</v>
      </c>
      <c r="D50" s="2">
        <f t="shared" si="4"/>
        <v>7.252200799474096</v>
      </c>
      <c r="E50" s="5">
        <v>74.341999999999999</v>
      </c>
      <c r="F50" s="2">
        <f t="shared" si="4"/>
        <v>-0.62824145858952818</v>
      </c>
      <c r="G50" s="5">
        <v>1526.65</v>
      </c>
      <c r="H50" s="2">
        <f t="shared" si="4"/>
        <v>15.345704672987594</v>
      </c>
      <c r="I50" s="5">
        <v>707.66800000000001</v>
      </c>
      <c r="J50" s="2">
        <f t="shared" si="4"/>
        <v>8.5598486812534418</v>
      </c>
      <c r="K50" s="5">
        <v>365.55099999999999</v>
      </c>
      <c r="L50" s="2">
        <f t="shared" si="4"/>
        <v>8.4360687249341311</v>
      </c>
      <c r="M50" s="5">
        <v>2601.7669999999998</v>
      </c>
      <c r="N50" s="2">
        <f t="shared" si="4"/>
        <v>3.2356686179505658</v>
      </c>
      <c r="O50" s="5">
        <v>731.72699999999998</v>
      </c>
      <c r="P50" s="2">
        <f t="shared" si="4"/>
        <v>7.8322494506903411</v>
      </c>
      <c r="Q50" s="5">
        <v>951.01</v>
      </c>
      <c r="R50" s="2">
        <f t="shared" si="4"/>
        <v>0.66410087050773825</v>
      </c>
      <c r="S50" s="5">
        <v>919.03</v>
      </c>
      <c r="T50" s="2">
        <f t="shared" si="4"/>
        <v>2.4665879517051366</v>
      </c>
      <c r="V50" s="23"/>
      <c r="W50" s="20"/>
      <c r="X50" s="20"/>
      <c r="Y50" s="20"/>
      <c r="Z50" s="20"/>
      <c r="AA50" s="20"/>
      <c r="AB50" s="20"/>
      <c r="AC50" s="20"/>
      <c r="AD50" s="20"/>
      <c r="AE50" s="20"/>
    </row>
    <row r="51" spans="1:31" ht="15" customHeight="1">
      <c r="A51" s="31"/>
      <c r="B51" s="11">
        <v>2007</v>
      </c>
      <c r="C51" s="5">
        <v>4392.2290000000003</v>
      </c>
      <c r="D51" s="2">
        <f t="shared" si="4"/>
        <v>4.5082289990932196</v>
      </c>
      <c r="E51" s="5">
        <v>92.778000000000006</v>
      </c>
      <c r="F51" s="2">
        <f t="shared" si="4"/>
        <v>24.798902370127266</v>
      </c>
      <c r="G51" s="5">
        <v>1630.9690000000001</v>
      </c>
      <c r="H51" s="2">
        <f t="shared" si="4"/>
        <v>6.8331968689614371</v>
      </c>
      <c r="I51" s="5">
        <v>720.12300000000005</v>
      </c>
      <c r="J51" s="2">
        <f t="shared" si="4"/>
        <v>1.7600061045575046</v>
      </c>
      <c r="K51" s="5">
        <v>380.54599999999999</v>
      </c>
      <c r="L51" s="2">
        <f t="shared" si="4"/>
        <v>4.1020268033735334</v>
      </c>
      <c r="M51" s="5">
        <v>2668.482</v>
      </c>
      <c r="N51" s="2">
        <f t="shared" si="4"/>
        <v>2.56421885587757</v>
      </c>
      <c r="O51" s="5">
        <v>749.60400000000004</v>
      </c>
      <c r="P51" s="2">
        <f t="shared" si="4"/>
        <v>2.4431242799568906</v>
      </c>
      <c r="Q51" s="5">
        <v>962.54600000000005</v>
      </c>
      <c r="R51" s="2">
        <f t="shared" si="4"/>
        <v>1.2130261511445752</v>
      </c>
      <c r="S51" s="5">
        <v>956.33199999999999</v>
      </c>
      <c r="T51" s="2">
        <f t="shared" si="4"/>
        <v>4.0588446514259573</v>
      </c>
      <c r="V51" s="23"/>
      <c r="W51" s="20"/>
      <c r="X51" s="20"/>
      <c r="Y51" s="20"/>
      <c r="Z51" s="20"/>
      <c r="AA51" s="20"/>
      <c r="AB51" s="20"/>
      <c r="AC51" s="20"/>
      <c r="AD51" s="20"/>
      <c r="AE51" s="20"/>
    </row>
    <row r="52" spans="1:31" ht="15" customHeight="1">
      <c r="A52" s="31"/>
      <c r="B52" s="11">
        <v>2008</v>
      </c>
      <c r="C52" s="5">
        <v>4622.2669999999998</v>
      </c>
      <c r="D52" s="2">
        <f t="shared" si="4"/>
        <v>5.2373863020347784</v>
      </c>
      <c r="E52" s="5">
        <v>91.864000000000004</v>
      </c>
      <c r="F52" s="2">
        <f t="shared" si="4"/>
        <v>-0.98514734096445977</v>
      </c>
      <c r="G52" s="5">
        <v>1807.7190000000001</v>
      </c>
      <c r="H52" s="2">
        <f t="shared" si="4"/>
        <v>10.83711584953484</v>
      </c>
      <c r="I52" s="5">
        <v>728.27700000000004</v>
      </c>
      <c r="J52" s="2">
        <f t="shared" si="4"/>
        <v>1.132306564295277</v>
      </c>
      <c r="K52" s="5">
        <v>403.57100000000003</v>
      </c>
      <c r="L52" s="2">
        <f t="shared" si="4"/>
        <v>6.050516888891238</v>
      </c>
      <c r="M52" s="5">
        <v>2722.6840000000002</v>
      </c>
      <c r="N52" s="2">
        <f t="shared" si="4"/>
        <v>2.0311922658650161</v>
      </c>
      <c r="O52" s="5">
        <v>771.88499999999999</v>
      </c>
      <c r="P52" s="2">
        <f t="shared" si="4"/>
        <v>2.97236941104903</v>
      </c>
      <c r="Q52" s="5">
        <v>961.73400000000004</v>
      </c>
      <c r="R52" s="2">
        <f t="shared" si="4"/>
        <v>-8.4359604631885077E-2</v>
      </c>
      <c r="S52" s="5">
        <v>989.06399999999996</v>
      </c>
      <c r="T52" s="2">
        <f t="shared" si="4"/>
        <v>3.4226607496141384</v>
      </c>
      <c r="U52" s="20"/>
      <c r="V52" s="23"/>
      <c r="W52" s="20"/>
      <c r="X52" s="20"/>
      <c r="Y52" s="20"/>
      <c r="Z52" s="20"/>
      <c r="AA52" s="20"/>
      <c r="AB52" s="20"/>
      <c r="AC52" s="20"/>
      <c r="AD52" s="20"/>
      <c r="AE52" s="20"/>
    </row>
    <row r="53" spans="1:31" ht="15" customHeight="1">
      <c r="A53" s="32"/>
      <c r="B53" s="4">
        <v>2009</v>
      </c>
      <c r="C53" s="5">
        <v>4514.05</v>
      </c>
      <c r="D53" s="2">
        <f t="shared" si="4"/>
        <v>-2.3412104926002684</v>
      </c>
      <c r="E53" s="5">
        <v>65.266999999999996</v>
      </c>
      <c r="F53" s="2">
        <f t="shared" si="4"/>
        <v>-28.952582077854231</v>
      </c>
      <c r="G53" s="5">
        <v>1802.04</v>
      </c>
      <c r="H53" s="2">
        <f t="shared" si="4"/>
        <v>-0.3141528080415128</v>
      </c>
      <c r="I53" s="5">
        <v>647.16099999999994</v>
      </c>
      <c r="J53" s="2">
        <f t="shared" si="4"/>
        <v>-11.138069717978198</v>
      </c>
      <c r="K53" s="5">
        <v>413.64800000000002</v>
      </c>
      <c r="L53" s="2">
        <f t="shared" si="4"/>
        <v>2.4969584038496322</v>
      </c>
      <c r="M53" s="5">
        <v>2646.7429999999999</v>
      </c>
      <c r="N53" s="2">
        <f t="shared" si="4"/>
        <v>-2.7891962489954949</v>
      </c>
      <c r="O53" s="5">
        <v>771.81799999999998</v>
      </c>
      <c r="P53" s="2">
        <f t="shared" si="4"/>
        <v>-8.6800494892287361E-3</v>
      </c>
      <c r="Q53" s="5">
        <v>863.99300000000005</v>
      </c>
      <c r="R53" s="2">
        <f t="shared" si="4"/>
        <v>-10.162997252878654</v>
      </c>
      <c r="S53" s="5">
        <v>1010.932</v>
      </c>
      <c r="T53" s="2">
        <f t="shared" si="4"/>
        <v>2.2109792692889414</v>
      </c>
      <c r="U53" s="20"/>
      <c r="V53" s="23"/>
      <c r="W53" s="20"/>
      <c r="X53" s="20"/>
      <c r="Y53" s="20"/>
      <c r="Z53" s="20"/>
      <c r="AA53" s="20"/>
      <c r="AB53" s="20"/>
      <c r="AC53" s="20"/>
      <c r="AD53" s="20"/>
      <c r="AE53" s="20"/>
    </row>
    <row r="54" spans="1:31" ht="15" customHeight="1">
      <c r="A54" s="32"/>
      <c r="B54" s="4">
        <v>2010</v>
      </c>
      <c r="C54" s="5">
        <v>4696.0919999999996</v>
      </c>
      <c r="D54" s="2">
        <f t="shared" ref="D54:T65" si="5">C54*100/C53-100</f>
        <v>4.0327865220810395</v>
      </c>
      <c r="E54" s="5">
        <v>86.438000000000002</v>
      </c>
      <c r="F54" s="2">
        <f t="shared" si="5"/>
        <v>32.437525855332723</v>
      </c>
      <c r="G54" s="5">
        <v>1913.2940000000001</v>
      </c>
      <c r="H54" s="2">
        <f t="shared" si="5"/>
        <v>6.1737808261747915</v>
      </c>
      <c r="I54" s="5">
        <v>691.00900000000001</v>
      </c>
      <c r="J54" s="2">
        <f t="shared" si="5"/>
        <v>6.775439187466489</v>
      </c>
      <c r="K54" s="5">
        <v>429.23</v>
      </c>
      <c r="L54" s="2">
        <f t="shared" si="5"/>
        <v>3.7669709511468596</v>
      </c>
      <c r="M54" s="5">
        <v>2696.3589999999999</v>
      </c>
      <c r="N54" s="2">
        <f t="shared" si="5"/>
        <v>1.8746058835330643</v>
      </c>
      <c r="O54" s="5">
        <v>781.50699999999995</v>
      </c>
      <c r="P54" s="2">
        <f t="shared" si="5"/>
        <v>1.2553477633328072</v>
      </c>
      <c r="Q54" s="5">
        <v>886.38699999999994</v>
      </c>
      <c r="R54" s="2">
        <f t="shared" si="5"/>
        <v>2.5919191474930869</v>
      </c>
      <c r="S54" s="5">
        <v>1028.4649999999999</v>
      </c>
      <c r="T54" s="2">
        <f t="shared" si="5"/>
        <v>1.7343401930099986</v>
      </c>
      <c r="U54" s="20"/>
      <c r="V54" s="23"/>
      <c r="W54" s="20"/>
      <c r="X54" s="20"/>
      <c r="Y54" s="20"/>
      <c r="Z54" s="20"/>
      <c r="AA54" s="20"/>
      <c r="AB54" s="20"/>
      <c r="AC54" s="20"/>
      <c r="AD54" s="20"/>
      <c r="AE54" s="20"/>
    </row>
    <row r="55" spans="1:31" ht="15" customHeight="1">
      <c r="A55" s="32"/>
      <c r="B55" s="4">
        <v>2011</v>
      </c>
      <c r="C55" s="5">
        <v>4794.58</v>
      </c>
      <c r="D55" s="2">
        <f t="shared" si="5"/>
        <v>2.0972331887876265</v>
      </c>
      <c r="E55" s="5">
        <v>107.864</v>
      </c>
      <c r="F55" s="2">
        <f t="shared" si="5"/>
        <v>24.787709109419467</v>
      </c>
      <c r="G55" s="5">
        <v>1860.441</v>
      </c>
      <c r="H55" s="2">
        <f t="shared" si="5"/>
        <v>-2.7624087045691965</v>
      </c>
      <c r="I55" s="5">
        <v>695.06700000000001</v>
      </c>
      <c r="J55" s="2">
        <f t="shared" si="5"/>
        <v>0.58725718478341093</v>
      </c>
      <c r="K55" s="5">
        <v>475.26400000000001</v>
      </c>
      <c r="L55" s="2">
        <f t="shared" si="5"/>
        <v>10.724786245136642</v>
      </c>
      <c r="M55" s="5">
        <v>2826.2759999999998</v>
      </c>
      <c r="N55" s="2">
        <f t="shared" si="5"/>
        <v>4.8182382242127204</v>
      </c>
      <c r="O55" s="5">
        <v>841.24199999999996</v>
      </c>
      <c r="P55" s="2">
        <f t="shared" si="5"/>
        <v>7.6435655726692175</v>
      </c>
      <c r="Q55" s="5">
        <v>924.99199999999996</v>
      </c>
      <c r="R55" s="2">
        <f t="shared" si="5"/>
        <v>4.3553210956388142</v>
      </c>
      <c r="S55" s="5">
        <v>1060.0419999999999</v>
      </c>
      <c r="T55" s="2">
        <f t="shared" si="5"/>
        <v>3.070303802268441</v>
      </c>
      <c r="U55" s="20"/>
      <c r="V55" s="23"/>
      <c r="W55" s="20"/>
      <c r="X55" s="20"/>
      <c r="Y55" s="20"/>
      <c r="Z55" s="20"/>
      <c r="AA55" s="20"/>
      <c r="AB55" s="20"/>
      <c r="AC55" s="20"/>
      <c r="AD55" s="20"/>
      <c r="AE55" s="20"/>
    </row>
    <row r="56" spans="1:31" ht="15" customHeight="1">
      <c r="A56" s="32"/>
      <c r="B56" s="4">
        <v>2012</v>
      </c>
      <c r="C56" s="5">
        <v>4914.4120000000003</v>
      </c>
      <c r="D56" s="2">
        <f t="shared" si="5"/>
        <v>2.4993221512624757</v>
      </c>
      <c r="E56" s="5">
        <v>91.766999999999996</v>
      </c>
      <c r="F56" s="2">
        <f t="shared" si="5"/>
        <v>-14.923422087072623</v>
      </c>
      <c r="G56" s="5">
        <v>1924.453</v>
      </c>
      <c r="H56" s="2">
        <f t="shared" si="5"/>
        <v>3.4406895999389349</v>
      </c>
      <c r="I56" s="5">
        <v>720.85699999999997</v>
      </c>
      <c r="J56" s="2">
        <f t="shared" si="5"/>
        <v>3.7104336704231287</v>
      </c>
      <c r="K56" s="5">
        <v>510.464</v>
      </c>
      <c r="L56" s="2">
        <f t="shared" si="5"/>
        <v>7.4064099111230774</v>
      </c>
      <c r="M56" s="16">
        <v>2898.1909999999998</v>
      </c>
      <c r="N56" s="2">
        <f t="shared" si="5"/>
        <v>2.5445144069439749</v>
      </c>
      <c r="O56" s="5">
        <v>847.64800000000002</v>
      </c>
      <c r="P56" s="2">
        <f t="shared" si="5"/>
        <v>0.76149312564042759</v>
      </c>
      <c r="Q56" s="5">
        <v>958.62900000000002</v>
      </c>
      <c r="R56" s="2">
        <f t="shared" si="5"/>
        <v>3.6364638829308973</v>
      </c>
      <c r="S56" s="5">
        <v>1091.913</v>
      </c>
      <c r="T56" s="2">
        <f t="shared" si="5"/>
        <v>3.0065789846062785</v>
      </c>
      <c r="U56" s="20"/>
      <c r="V56" s="23"/>
      <c r="W56" s="20"/>
      <c r="X56" s="20"/>
      <c r="Y56" s="20"/>
      <c r="Z56" s="20"/>
      <c r="AA56" s="20"/>
      <c r="AB56" s="20"/>
      <c r="AC56" s="20"/>
      <c r="AD56" s="20"/>
      <c r="AE56" s="20"/>
    </row>
    <row r="57" spans="1:31" ht="15" customHeight="1">
      <c r="A57" s="32"/>
      <c r="B57" s="4">
        <v>2013</v>
      </c>
      <c r="C57" s="5">
        <v>5027.6130000000003</v>
      </c>
      <c r="D57" s="2">
        <f t="shared" si="5"/>
        <v>2.3034495276342426</v>
      </c>
      <c r="E57" s="5">
        <v>101.77</v>
      </c>
      <c r="F57" s="2">
        <f t="shared" si="5"/>
        <v>10.900432617389697</v>
      </c>
      <c r="G57" s="5">
        <v>1908.009</v>
      </c>
      <c r="H57" s="2">
        <f t="shared" si="5"/>
        <v>-0.85447657074503525</v>
      </c>
      <c r="I57" s="5">
        <v>734.38499999999999</v>
      </c>
      <c r="J57" s="2">
        <f t="shared" si="5"/>
        <v>1.8766551479697142</v>
      </c>
      <c r="K57" s="5">
        <v>503.92500000000001</v>
      </c>
      <c r="L57" s="2">
        <f t="shared" si="5"/>
        <v>-1.2809914117352008</v>
      </c>
      <c r="M57" s="16">
        <v>3017.8339999999998</v>
      </c>
      <c r="N57" s="2">
        <f t="shared" si="5"/>
        <v>4.1281958297434471</v>
      </c>
      <c r="O57" s="5">
        <v>871.02700000000004</v>
      </c>
      <c r="P57" s="2">
        <f t="shared" si="5"/>
        <v>2.7581024198724151</v>
      </c>
      <c r="Q57" s="5">
        <v>1026.01</v>
      </c>
      <c r="R57" s="2">
        <f t="shared" si="5"/>
        <v>7.0288923034875808</v>
      </c>
      <c r="S57" s="5">
        <v>1120.796</v>
      </c>
      <c r="T57" s="2">
        <f t="shared" si="5"/>
        <v>2.6451741118569032</v>
      </c>
      <c r="U57" s="20"/>
      <c r="V57" s="23"/>
      <c r="W57" s="20"/>
      <c r="X57" s="20"/>
      <c r="Y57" s="20"/>
      <c r="Z57" s="20"/>
      <c r="AA57" s="20"/>
      <c r="AB57" s="20"/>
      <c r="AC57" s="20"/>
    </row>
    <row r="58" spans="1:31" s="20" customFormat="1" ht="15" customHeight="1">
      <c r="A58" s="32"/>
      <c r="B58" s="4">
        <v>2014</v>
      </c>
      <c r="C58" s="5">
        <v>5277.9830000000002</v>
      </c>
      <c r="D58" s="2">
        <f t="shared" si="5"/>
        <v>4.9798980152211385</v>
      </c>
      <c r="E58" s="5">
        <v>111.381</v>
      </c>
      <c r="F58" s="2">
        <f t="shared" si="5"/>
        <v>9.4438439618748191</v>
      </c>
      <c r="G58" s="5">
        <v>2008.682</v>
      </c>
      <c r="H58" s="2">
        <f t="shared" si="5"/>
        <v>5.2763377950523278</v>
      </c>
      <c r="I58" s="5">
        <v>768.29600000000005</v>
      </c>
      <c r="J58" s="2">
        <f t="shared" si="5"/>
        <v>4.6176052070780429</v>
      </c>
      <c r="K58" s="5">
        <v>566.05200000000002</v>
      </c>
      <c r="L58" s="2">
        <f t="shared" si="5"/>
        <v>12.328620330406324</v>
      </c>
      <c r="M58" s="16">
        <v>3157.92</v>
      </c>
      <c r="N58" s="2">
        <f t="shared" si="5"/>
        <v>4.6419385559311763</v>
      </c>
      <c r="O58" s="5">
        <v>982.55</v>
      </c>
      <c r="P58" s="2">
        <f t="shared" si="5"/>
        <v>12.803621472124277</v>
      </c>
      <c r="Q58" s="5">
        <v>1022.894</v>
      </c>
      <c r="R58" s="2">
        <f t="shared" si="5"/>
        <v>-0.30370074365747257</v>
      </c>
      <c r="S58" s="5">
        <v>1152.4760000000001</v>
      </c>
      <c r="T58" s="2">
        <f t="shared" si="5"/>
        <v>2.8265625501875462</v>
      </c>
      <c r="U58"/>
      <c r="V58" s="23"/>
      <c r="AD58"/>
      <c r="AE58"/>
    </row>
    <row r="59" spans="1:31" s="20" customFormat="1" ht="15" customHeight="1">
      <c r="A59" s="32"/>
      <c r="B59" s="4">
        <v>2015</v>
      </c>
      <c r="C59" s="5">
        <v>5329.81</v>
      </c>
      <c r="D59" s="2">
        <f t="shared" si="5"/>
        <v>0.98194708092087524</v>
      </c>
      <c r="E59" s="5">
        <v>74.813999999999993</v>
      </c>
      <c r="F59" s="2">
        <f t="shared" si="5"/>
        <v>-32.830554582918097</v>
      </c>
      <c r="G59" s="5">
        <v>2006.098</v>
      </c>
      <c r="H59" s="2">
        <f t="shared" si="5"/>
        <v>-0.1286415669578389</v>
      </c>
      <c r="I59" s="5">
        <v>773.62400000000002</v>
      </c>
      <c r="J59" s="2">
        <f t="shared" si="5"/>
        <v>0.69348272020160096</v>
      </c>
      <c r="K59" s="5">
        <v>595.23599999999999</v>
      </c>
      <c r="L59" s="2">
        <f t="shared" si="5"/>
        <v>5.1557100761060752</v>
      </c>
      <c r="M59" s="16">
        <v>3248.8980000000001</v>
      </c>
      <c r="N59" s="2">
        <f t="shared" si="5"/>
        <v>2.8809469524243809</v>
      </c>
      <c r="O59" s="5">
        <v>1008.415</v>
      </c>
      <c r="P59" s="2">
        <f t="shared" si="5"/>
        <v>2.6324360083456355</v>
      </c>
      <c r="Q59" s="5">
        <v>1047.3489999999999</v>
      </c>
      <c r="R59" s="2">
        <f t="shared" si="5"/>
        <v>2.3907658076007863</v>
      </c>
      <c r="S59" s="5">
        <v>1193.134</v>
      </c>
      <c r="T59" s="2">
        <f t="shared" si="5"/>
        <v>3.5278825762965909</v>
      </c>
      <c r="U59"/>
      <c r="V59" s="23"/>
      <c r="AD59"/>
      <c r="AE59"/>
    </row>
    <row r="60" spans="1:31" s="20" customFormat="1" ht="15" customHeight="1">
      <c r="A60" s="32"/>
      <c r="B60" s="4">
        <v>2016</v>
      </c>
      <c r="C60" s="5">
        <v>5768.8389999999999</v>
      </c>
      <c r="D60" s="2">
        <f t="shared" si="5"/>
        <v>8.2372354736848052</v>
      </c>
      <c r="E60" s="5">
        <v>88.373999999999995</v>
      </c>
      <c r="F60" s="2">
        <f t="shared" si="5"/>
        <v>18.124949875691726</v>
      </c>
      <c r="G60" s="5">
        <v>2111.5300000000002</v>
      </c>
      <c r="H60" s="2">
        <f t="shared" si="5"/>
        <v>5.2555757495396733</v>
      </c>
      <c r="I60" s="5">
        <v>840.68499999999995</v>
      </c>
      <c r="J60" s="2">
        <f t="shared" si="5"/>
        <v>8.6684229031157258</v>
      </c>
      <c r="K60" s="5">
        <v>588.91300000000001</v>
      </c>
      <c r="L60" s="2">
        <f t="shared" si="5"/>
        <v>-1.0622677391824311</v>
      </c>
      <c r="M60" s="16">
        <v>3568.9349999999999</v>
      </c>
      <c r="N60" s="2">
        <f t="shared" si="5"/>
        <v>9.8506324298269732</v>
      </c>
      <c r="O60" s="5">
        <v>1222.8599999999999</v>
      </c>
      <c r="P60" s="2">
        <f t="shared" si="5"/>
        <v>21.265550393439199</v>
      </c>
      <c r="Q60" s="5">
        <v>1113.135</v>
      </c>
      <c r="R60" s="2">
        <f t="shared" si="5"/>
        <v>6.2811918472257133</v>
      </c>
      <c r="S60" s="5">
        <v>1232.94</v>
      </c>
      <c r="T60" s="2">
        <f t="shared" si="5"/>
        <v>3.3362556091771722</v>
      </c>
      <c r="V60" s="23"/>
      <c r="AD60"/>
      <c r="AE60"/>
    </row>
    <row r="61" spans="1:31" s="20" customFormat="1" ht="15" customHeight="1">
      <c r="A61" s="32"/>
      <c r="B61" s="4">
        <v>2017</v>
      </c>
      <c r="C61" s="5">
        <v>6032.3180000000002</v>
      </c>
      <c r="D61" s="2">
        <f t="shared" si="5"/>
        <v>4.5672794820587086</v>
      </c>
      <c r="E61" s="5">
        <v>110.874</v>
      </c>
      <c r="F61" s="2">
        <f t="shared" si="5"/>
        <v>25.459976916287602</v>
      </c>
      <c r="G61" s="5">
        <v>2234.0360000000001</v>
      </c>
      <c r="H61" s="2">
        <f t="shared" si="5"/>
        <v>5.8017645972351772</v>
      </c>
      <c r="I61" s="5">
        <v>826.73599999999999</v>
      </c>
      <c r="J61" s="2">
        <f t="shared" si="5"/>
        <v>-1.659242165614927</v>
      </c>
      <c r="K61" s="5">
        <v>626.98199999999997</v>
      </c>
      <c r="L61" s="2">
        <f t="shared" si="5"/>
        <v>6.4642825001315884</v>
      </c>
      <c r="M61" s="16">
        <v>3687.4079999999999</v>
      </c>
      <c r="N61" s="2">
        <f t="shared" si="5"/>
        <v>3.3195617179915047</v>
      </c>
      <c r="O61" s="5">
        <v>1268.2470000000001</v>
      </c>
      <c r="P61" s="2">
        <f t="shared" si="5"/>
        <v>3.7115450664835095</v>
      </c>
      <c r="Q61" s="5">
        <v>1132.7090000000001</v>
      </c>
      <c r="R61" s="2">
        <f t="shared" si="5"/>
        <v>1.7584569706280035</v>
      </c>
      <c r="S61" s="5">
        <v>1286.451</v>
      </c>
      <c r="T61" s="2">
        <f t="shared" si="5"/>
        <v>4.3401138741544543</v>
      </c>
      <c r="V61" s="23"/>
      <c r="AD61"/>
      <c r="AE61"/>
    </row>
    <row r="62" spans="1:31" s="20" customFormat="1" ht="15" customHeight="1">
      <c r="A62" s="32"/>
      <c r="B62" s="4">
        <v>2018</v>
      </c>
      <c r="C62" s="5">
        <v>6134.3149999999996</v>
      </c>
      <c r="D62" s="2">
        <f t="shared" si="5"/>
        <v>1.6908425583664553</v>
      </c>
      <c r="E62" s="5">
        <v>84.430999999999997</v>
      </c>
      <c r="F62" s="2">
        <f t="shared" si="5"/>
        <v>-23.849595035806402</v>
      </c>
      <c r="G62" s="5">
        <v>2385.018</v>
      </c>
      <c r="H62" s="2">
        <f t="shared" si="5"/>
        <v>6.7582617289963025</v>
      </c>
      <c r="I62" s="5">
        <v>880.13300000000004</v>
      </c>
      <c r="J62" s="2">
        <f t="shared" si="5"/>
        <v>6.4587728126028168</v>
      </c>
      <c r="K62" s="5">
        <v>663.03200000000004</v>
      </c>
      <c r="L62" s="2">
        <f t="shared" si="5"/>
        <v>5.749766340979491</v>
      </c>
      <c r="M62" s="16">
        <v>3664.8649999999998</v>
      </c>
      <c r="N62" s="2">
        <f t="shared" si="5"/>
        <v>-0.61135084590584654</v>
      </c>
      <c r="O62" s="5">
        <v>1204.2380000000001</v>
      </c>
      <c r="P62" s="2">
        <f t="shared" si="5"/>
        <v>-5.0470452522261127</v>
      </c>
      <c r="Q62" s="5">
        <v>1132.171</v>
      </c>
      <c r="R62" s="2">
        <f t="shared" si="5"/>
        <v>-4.7496753358544197E-2</v>
      </c>
      <c r="S62" s="5">
        <v>1328.4559999999999</v>
      </c>
      <c r="T62" s="2">
        <f t="shared" si="5"/>
        <v>3.265184604777005</v>
      </c>
      <c r="V62" s="23"/>
      <c r="AD62"/>
      <c r="AE62"/>
    </row>
    <row r="63" spans="1:31" s="20" customFormat="1" ht="15" customHeight="1">
      <c r="A63" s="32"/>
      <c r="B63" s="4">
        <v>2019</v>
      </c>
      <c r="C63" s="5">
        <v>6535.7650000000003</v>
      </c>
      <c r="D63" s="2">
        <f t="shared" si="5"/>
        <v>6.5443329858346146</v>
      </c>
      <c r="E63" s="5">
        <v>106.919</v>
      </c>
      <c r="F63" s="2">
        <f t="shared" si="5"/>
        <v>26.634766851038123</v>
      </c>
      <c r="G63" s="5">
        <v>2448.7750000000001</v>
      </c>
      <c r="H63" s="2">
        <f t="shared" si="5"/>
        <v>2.6732293005755139</v>
      </c>
      <c r="I63" s="5">
        <v>898.423</v>
      </c>
      <c r="J63" s="2">
        <f t="shared" si="5"/>
        <v>2.0780950151851982</v>
      </c>
      <c r="K63" s="5">
        <v>735.92499999999995</v>
      </c>
      <c r="L63" s="2">
        <f t="shared" si="5"/>
        <v>10.993888681089288</v>
      </c>
      <c r="M63" s="16">
        <v>3980.07</v>
      </c>
      <c r="N63" s="2">
        <f t="shared" si="5"/>
        <v>8.6007260840440267</v>
      </c>
      <c r="O63" s="5">
        <v>1409.5360000000001</v>
      </c>
      <c r="P63" s="2">
        <f t="shared" si="5"/>
        <v>17.047958958279011</v>
      </c>
      <c r="Q63" s="5">
        <v>1157.1569999999999</v>
      </c>
      <c r="R63" s="2">
        <f t="shared" si="5"/>
        <v>2.2069104402073521</v>
      </c>
      <c r="S63" s="5">
        <v>1413.377</v>
      </c>
      <c r="T63" s="2">
        <f t="shared" si="5"/>
        <v>6.3924586136085679</v>
      </c>
      <c r="V63" s="23"/>
      <c r="AD63"/>
      <c r="AE63"/>
    </row>
    <row r="64" spans="1:31" s="20" customFormat="1" ht="15" customHeight="1">
      <c r="A64" s="32"/>
      <c r="B64" s="4">
        <v>2020</v>
      </c>
      <c r="C64" s="5">
        <v>6687.4179999999997</v>
      </c>
      <c r="D64" s="2">
        <f t="shared" si="5"/>
        <v>2.3203557655454148</v>
      </c>
      <c r="E64" s="5">
        <v>99.224000000000004</v>
      </c>
      <c r="F64" s="2">
        <f t="shared" si="5"/>
        <v>-7.1970370093248164</v>
      </c>
      <c r="G64" s="5">
        <v>2548.7370000000001</v>
      </c>
      <c r="H64" s="2">
        <f t="shared" si="5"/>
        <v>4.0821226940000628</v>
      </c>
      <c r="I64" s="5">
        <v>938.81100000000004</v>
      </c>
      <c r="J64" s="2">
        <f t="shared" si="5"/>
        <v>4.4954325523723355</v>
      </c>
      <c r="K64" s="5">
        <v>786.84799999999996</v>
      </c>
      <c r="L64" s="2">
        <f t="shared" si="5"/>
        <v>6.9195909909297768</v>
      </c>
      <c r="M64" s="16">
        <v>4039.4569999999999</v>
      </c>
      <c r="N64" s="2">
        <f t="shared" si="5"/>
        <v>1.4921094352611846</v>
      </c>
      <c r="O64" s="5">
        <v>1406.8530000000001</v>
      </c>
      <c r="P64" s="2">
        <f t="shared" si="5"/>
        <v>-0.19034632673445628</v>
      </c>
      <c r="Q64" s="5">
        <v>1192.413</v>
      </c>
      <c r="R64" s="2">
        <f t="shared" si="5"/>
        <v>3.0467775764222296</v>
      </c>
      <c r="S64" s="5">
        <v>1440.191</v>
      </c>
      <c r="T64" s="2">
        <f t="shared" si="5"/>
        <v>1.8971583660976563</v>
      </c>
      <c r="V64" s="23"/>
      <c r="AD64"/>
      <c r="AE64"/>
    </row>
    <row r="65" spans="1:31" s="20" customFormat="1" ht="15" customHeight="1">
      <c r="A65" s="32"/>
      <c r="B65" s="4">
        <v>2021</v>
      </c>
      <c r="C65" s="5">
        <v>6981.9309999999996</v>
      </c>
      <c r="D65" s="2">
        <f t="shared" si="5"/>
        <v>4.4039867105660164</v>
      </c>
      <c r="E65" s="5">
        <v>126.977</v>
      </c>
      <c r="F65" s="2">
        <f t="shared" si="5"/>
        <v>27.970047569136497</v>
      </c>
      <c r="G65" s="5">
        <v>2751.527</v>
      </c>
      <c r="H65" s="2">
        <f t="shared" si="5"/>
        <v>7.9564898222139107</v>
      </c>
      <c r="I65" s="5">
        <v>967.60299999999995</v>
      </c>
      <c r="J65" s="2">
        <f t="shared" si="5"/>
        <v>3.0668579724779335</v>
      </c>
      <c r="K65" s="5">
        <v>821.53399999999999</v>
      </c>
      <c r="L65" s="2">
        <f t="shared" si="5"/>
        <v>4.4082211558013711</v>
      </c>
      <c r="M65" s="16">
        <v>4103.4269999999997</v>
      </c>
      <c r="N65" s="2">
        <f t="shared" si="5"/>
        <v>1.583628690687874</v>
      </c>
      <c r="O65" s="5">
        <v>1422.191</v>
      </c>
      <c r="P65" s="2">
        <f t="shared" si="5"/>
        <v>1.0902347295701844</v>
      </c>
      <c r="Q65" s="5">
        <v>1223.2090000000001</v>
      </c>
      <c r="R65" s="2">
        <f t="shared" si="5"/>
        <v>2.5826622151888756</v>
      </c>
      <c r="S65" s="5">
        <v>1458.028</v>
      </c>
      <c r="T65" s="2">
        <f t="shared" si="5"/>
        <v>1.2385162801322736</v>
      </c>
      <c r="V65" s="23"/>
    </row>
    <row r="66" spans="1:31" s="20" customFormat="1" ht="15" customHeight="1">
      <c r="A66" s="32"/>
      <c r="B66" s="4">
        <v>2022</v>
      </c>
      <c r="C66" s="5"/>
      <c r="D66" s="15"/>
      <c r="E66" s="5"/>
      <c r="F66" s="15"/>
      <c r="G66" s="5"/>
      <c r="H66" s="15"/>
      <c r="I66" s="5"/>
      <c r="J66" s="15"/>
      <c r="K66" s="5"/>
      <c r="L66" s="15"/>
      <c r="M66" s="16"/>
      <c r="N66" s="17"/>
      <c r="O66" s="5"/>
      <c r="P66" s="15"/>
      <c r="Q66" s="5"/>
      <c r="R66" s="15"/>
      <c r="S66" s="5"/>
      <c r="T66" s="18"/>
      <c r="V66" s="23"/>
    </row>
    <row r="67" spans="1:31" s="20" customFormat="1" ht="15" customHeight="1">
      <c r="A67" s="32"/>
      <c r="B67" s="4">
        <v>2023</v>
      </c>
      <c r="C67" s="5"/>
      <c r="D67" s="15"/>
      <c r="E67" s="5"/>
      <c r="F67" s="15"/>
      <c r="G67" s="5"/>
      <c r="H67" s="15"/>
      <c r="I67" s="5"/>
      <c r="J67" s="15"/>
      <c r="K67" s="5"/>
      <c r="L67" s="15"/>
      <c r="M67" s="16"/>
      <c r="N67" s="17"/>
      <c r="O67" s="5"/>
      <c r="P67" s="15"/>
      <c r="Q67" s="5"/>
      <c r="R67" s="15"/>
      <c r="S67" s="5"/>
      <c r="T67" s="18"/>
      <c r="V67" s="23"/>
    </row>
    <row r="68" spans="1:31" s="20" customFormat="1" ht="15" customHeight="1">
      <c r="A68" s="32"/>
      <c r="B68" s="4">
        <v>2024</v>
      </c>
      <c r="C68" s="5"/>
      <c r="D68" s="15"/>
      <c r="E68" s="5"/>
      <c r="F68" s="15"/>
      <c r="G68" s="5"/>
      <c r="H68" s="15"/>
      <c r="I68" s="5"/>
      <c r="J68" s="15"/>
      <c r="K68" s="5"/>
      <c r="L68" s="15"/>
      <c r="M68" s="16"/>
      <c r="N68" s="17"/>
      <c r="O68" s="5"/>
      <c r="P68" s="15"/>
      <c r="Q68" s="5"/>
      <c r="R68" s="15"/>
      <c r="S68" s="5"/>
      <c r="T68" s="18"/>
      <c r="V68" s="23"/>
    </row>
    <row r="69" spans="1:31" ht="15" customHeight="1">
      <c r="A69" s="32"/>
      <c r="B69" s="8">
        <v>2025</v>
      </c>
      <c r="C69" s="13"/>
      <c r="D69" s="9"/>
      <c r="E69" s="13"/>
      <c r="F69" s="10"/>
      <c r="G69" s="13"/>
      <c r="H69" s="10"/>
      <c r="I69" s="13"/>
      <c r="J69" s="10"/>
      <c r="K69" s="13"/>
      <c r="L69" s="10"/>
      <c r="M69" s="14"/>
      <c r="N69" s="14"/>
      <c r="O69" s="13"/>
      <c r="P69" s="10"/>
      <c r="Q69" s="13"/>
      <c r="R69" s="9"/>
      <c r="S69" s="13"/>
      <c r="T69" s="9"/>
      <c r="U69" s="20"/>
      <c r="V69" s="23"/>
      <c r="W69" s="20"/>
      <c r="X69" s="20"/>
      <c r="Y69" s="20"/>
      <c r="Z69" s="20"/>
      <c r="AA69" s="20"/>
      <c r="AB69" s="20"/>
      <c r="AC69" s="20"/>
      <c r="AD69" s="20"/>
      <c r="AE69" s="20"/>
    </row>
    <row r="70" spans="1:31" ht="15" customHeight="1">
      <c r="A70" s="31" t="s">
        <v>16</v>
      </c>
      <c r="B70" s="11">
        <v>1994</v>
      </c>
      <c r="C70" s="3">
        <v>2760.2890000000002</v>
      </c>
      <c r="D70" s="12" t="s">
        <v>19</v>
      </c>
      <c r="E70" s="3">
        <v>85.591999999999999</v>
      </c>
      <c r="F70" s="12" t="s">
        <v>19</v>
      </c>
      <c r="G70" s="3">
        <v>1058.568</v>
      </c>
      <c r="H70" s="12" t="s">
        <v>19</v>
      </c>
      <c r="I70" s="3" t="s">
        <v>19</v>
      </c>
      <c r="J70" s="12" t="s">
        <v>19</v>
      </c>
      <c r="K70" s="3" t="s">
        <v>19</v>
      </c>
      <c r="L70" s="12" t="s">
        <v>19</v>
      </c>
      <c r="M70" s="3">
        <v>1616.1289999999999</v>
      </c>
      <c r="N70" s="12" t="s">
        <v>19</v>
      </c>
      <c r="O70" s="3" t="s">
        <v>19</v>
      </c>
      <c r="P70" s="12" t="s">
        <v>19</v>
      </c>
      <c r="Q70" s="3" t="s">
        <v>19</v>
      </c>
      <c r="R70" s="12" t="s">
        <v>19</v>
      </c>
      <c r="S70" s="3" t="s">
        <v>19</v>
      </c>
      <c r="T70" s="2" t="s">
        <v>19</v>
      </c>
      <c r="U70" s="20"/>
      <c r="V70" s="23"/>
      <c r="W70" s="20"/>
      <c r="X70" s="20"/>
      <c r="Y70" s="20"/>
      <c r="Z70" s="20"/>
      <c r="AA70" s="20"/>
      <c r="AB70" s="20"/>
      <c r="AC70" s="20"/>
      <c r="AD70" s="20"/>
      <c r="AE70" s="20"/>
    </row>
    <row r="71" spans="1:31" s="20" customFormat="1" ht="15" customHeight="1">
      <c r="A71" s="31"/>
      <c r="B71" s="11">
        <v>1995</v>
      </c>
      <c r="C71" s="5">
        <v>3156.8110000000001</v>
      </c>
      <c r="D71" s="2">
        <f t="shared" ref="D71:T78" si="6">C71*100/C70-100</f>
        <v>14.365234944601823</v>
      </c>
      <c r="E71" s="5">
        <v>104.339</v>
      </c>
      <c r="F71" s="2">
        <f t="shared" si="6"/>
        <v>21.90274792036638</v>
      </c>
      <c r="G71" s="5">
        <v>1183.922</v>
      </c>
      <c r="H71" s="2">
        <f t="shared" si="6"/>
        <v>11.841846721230951</v>
      </c>
      <c r="I71" s="5" t="s">
        <v>19</v>
      </c>
      <c r="J71" s="2" t="s">
        <v>19</v>
      </c>
      <c r="K71" s="5" t="s">
        <v>19</v>
      </c>
      <c r="L71" s="2" t="s">
        <v>19</v>
      </c>
      <c r="M71" s="5">
        <v>1868.55</v>
      </c>
      <c r="N71" s="2">
        <f t="shared" si="6"/>
        <v>15.618864583210879</v>
      </c>
      <c r="O71" s="5" t="s">
        <v>19</v>
      </c>
      <c r="P71" s="2" t="s">
        <v>19</v>
      </c>
      <c r="Q71" s="5" t="s">
        <v>19</v>
      </c>
      <c r="R71" s="2" t="s">
        <v>19</v>
      </c>
      <c r="S71" s="5" t="s">
        <v>19</v>
      </c>
      <c r="T71" s="2" t="s">
        <v>19</v>
      </c>
      <c r="V71" s="23"/>
    </row>
    <row r="72" spans="1:31" s="20" customFormat="1" ht="15" customHeight="1">
      <c r="A72" s="31"/>
      <c r="B72" s="11">
        <v>1996</v>
      </c>
      <c r="C72" s="5">
        <v>3493.518</v>
      </c>
      <c r="D72" s="2">
        <f t="shared" si="6"/>
        <v>10.666048743494613</v>
      </c>
      <c r="E72" s="5">
        <v>108.494</v>
      </c>
      <c r="F72" s="2">
        <f t="shared" si="6"/>
        <v>3.9822118287505077</v>
      </c>
      <c r="G72" s="5">
        <v>1228.922</v>
      </c>
      <c r="H72" s="2">
        <f t="shared" si="6"/>
        <v>3.8009260745217972</v>
      </c>
      <c r="I72" s="5" t="s">
        <v>19</v>
      </c>
      <c r="J72" s="2" t="s">
        <v>19</v>
      </c>
      <c r="K72" s="5" t="s">
        <v>19</v>
      </c>
      <c r="L72" s="2" t="s">
        <v>19</v>
      </c>
      <c r="M72" s="5">
        <v>2156.1019999999999</v>
      </c>
      <c r="N72" s="2">
        <f t="shared" si="6"/>
        <v>15.389044981402691</v>
      </c>
      <c r="O72" s="5" t="s">
        <v>19</v>
      </c>
      <c r="P72" s="2" t="s">
        <v>19</v>
      </c>
      <c r="Q72" s="5" t="s">
        <v>19</v>
      </c>
      <c r="R72" s="2" t="s">
        <v>19</v>
      </c>
      <c r="S72" s="5" t="s">
        <v>19</v>
      </c>
      <c r="T72" s="2" t="s">
        <v>19</v>
      </c>
      <c r="V72" s="23"/>
    </row>
    <row r="73" spans="1:31" s="20" customFormat="1" ht="15" customHeight="1">
      <c r="A73" s="31"/>
      <c r="B73" s="11">
        <v>1997</v>
      </c>
      <c r="C73" s="5">
        <v>3561.174</v>
      </c>
      <c r="D73" s="2">
        <f t="shared" si="6"/>
        <v>1.936615182747019</v>
      </c>
      <c r="E73" s="5">
        <v>121.79600000000001</v>
      </c>
      <c r="F73" s="2">
        <f t="shared" si="6"/>
        <v>12.260585838848229</v>
      </c>
      <c r="G73" s="5">
        <v>1163.4780000000001</v>
      </c>
      <c r="H73" s="2">
        <f t="shared" si="6"/>
        <v>-5.3253176361070871</v>
      </c>
      <c r="I73" s="5" t="s">
        <v>19</v>
      </c>
      <c r="J73" s="2" t="s">
        <v>19</v>
      </c>
      <c r="K73" s="5" t="s">
        <v>19</v>
      </c>
      <c r="L73" s="2" t="s">
        <v>19</v>
      </c>
      <c r="M73" s="5">
        <v>2275.9</v>
      </c>
      <c r="N73" s="2">
        <f t="shared" si="6"/>
        <v>5.5562306421495862</v>
      </c>
      <c r="O73" s="5" t="s">
        <v>19</v>
      </c>
      <c r="P73" s="2" t="s">
        <v>19</v>
      </c>
      <c r="Q73" s="5" t="s">
        <v>19</v>
      </c>
      <c r="R73" s="2" t="s">
        <v>19</v>
      </c>
      <c r="S73" s="5" t="s">
        <v>19</v>
      </c>
      <c r="T73" s="2" t="s">
        <v>19</v>
      </c>
      <c r="V73" s="23"/>
    </row>
    <row r="74" spans="1:31" s="20" customFormat="1" ht="15" customHeight="1">
      <c r="A74" s="31"/>
      <c r="B74" s="11">
        <v>1998</v>
      </c>
      <c r="C74" s="5">
        <v>3579.3560000000002</v>
      </c>
      <c r="D74" s="2">
        <f t="shared" si="6"/>
        <v>0.51056196636278628</v>
      </c>
      <c r="E74" s="5">
        <v>124.29300000000001</v>
      </c>
      <c r="F74" s="2">
        <f t="shared" si="6"/>
        <v>2.0501494301947503</v>
      </c>
      <c r="G74" s="5">
        <v>1060.8130000000001</v>
      </c>
      <c r="H74" s="2">
        <f t="shared" si="6"/>
        <v>-8.8239743252558185</v>
      </c>
      <c r="I74" s="5">
        <v>555.31799999999998</v>
      </c>
      <c r="J74" s="2" t="s">
        <v>19</v>
      </c>
      <c r="K74" s="5">
        <v>408.53399999999999</v>
      </c>
      <c r="L74" s="2" t="s">
        <v>19</v>
      </c>
      <c r="M74" s="5">
        <v>2394.25</v>
      </c>
      <c r="N74" s="2">
        <f t="shared" si="6"/>
        <v>5.2001406037172018</v>
      </c>
      <c r="O74" s="5">
        <v>1228.386</v>
      </c>
      <c r="P74" s="2" t="s">
        <v>19</v>
      </c>
      <c r="Q74" s="5">
        <v>495.49799999999999</v>
      </c>
      <c r="R74" s="2" t="s">
        <v>19</v>
      </c>
      <c r="S74" s="5">
        <v>670.36599999999999</v>
      </c>
      <c r="T74" s="2" t="s">
        <v>19</v>
      </c>
      <c r="V74" s="23"/>
      <c r="AD74"/>
    </row>
    <row r="75" spans="1:31" s="20" customFormat="1" ht="15" customHeight="1">
      <c r="A75" s="31"/>
      <c r="B75" s="11">
        <v>1999</v>
      </c>
      <c r="C75" s="5">
        <v>3678.665</v>
      </c>
      <c r="D75" s="2">
        <f t="shared" si="6"/>
        <v>2.7744935122407384</v>
      </c>
      <c r="E75" s="5">
        <v>129.631</v>
      </c>
      <c r="F75" s="2">
        <f t="shared" si="6"/>
        <v>4.2946907710007736</v>
      </c>
      <c r="G75" s="5">
        <v>1084.069</v>
      </c>
      <c r="H75" s="2">
        <f t="shared" si="6"/>
        <v>2.1922808261210776</v>
      </c>
      <c r="I75" s="5">
        <v>608.26700000000005</v>
      </c>
      <c r="J75" s="2">
        <f t="shared" si="6"/>
        <v>9.534897122009383</v>
      </c>
      <c r="K75" s="5">
        <v>380.50900000000001</v>
      </c>
      <c r="L75" s="2">
        <f t="shared" si="6"/>
        <v>-6.8598941581361572</v>
      </c>
      <c r="M75" s="5">
        <v>2464.9650000000001</v>
      </c>
      <c r="N75" s="2">
        <f t="shared" si="6"/>
        <v>2.9535345097629744</v>
      </c>
      <c r="O75" s="5">
        <v>1209.182</v>
      </c>
      <c r="P75" s="2">
        <f t="shared" si="6"/>
        <v>-1.563352236186347</v>
      </c>
      <c r="Q75" s="5">
        <v>539.32799999999997</v>
      </c>
      <c r="R75" s="2">
        <f t="shared" si="6"/>
        <v>8.8456461983701189</v>
      </c>
      <c r="S75" s="5">
        <v>716.45500000000004</v>
      </c>
      <c r="T75" s="2">
        <f t="shared" si="6"/>
        <v>6.8751995178753162</v>
      </c>
      <c r="V75" s="23"/>
      <c r="AD75"/>
    </row>
    <row r="76" spans="1:31" s="20" customFormat="1" ht="15" customHeight="1">
      <c r="A76" s="31"/>
      <c r="B76" s="11">
        <v>2000</v>
      </c>
      <c r="C76" s="5">
        <v>3392.7420000000002</v>
      </c>
      <c r="D76" s="2">
        <f t="shared" si="6"/>
        <v>-7.7724663702729089</v>
      </c>
      <c r="E76" s="5">
        <v>148.221</v>
      </c>
      <c r="F76" s="2">
        <f t="shared" si="6"/>
        <v>14.340705541112854</v>
      </c>
      <c r="G76" s="5">
        <v>1051.481</v>
      </c>
      <c r="H76" s="2">
        <f t="shared" si="6"/>
        <v>-3.0060817162007112</v>
      </c>
      <c r="I76" s="5">
        <v>595.58500000000004</v>
      </c>
      <c r="J76" s="2">
        <f t="shared" si="6"/>
        <v>-2.0849396728739293</v>
      </c>
      <c r="K76" s="5">
        <v>341.91800000000001</v>
      </c>
      <c r="L76" s="2">
        <f t="shared" si="6"/>
        <v>-10.141941452107574</v>
      </c>
      <c r="M76" s="5">
        <v>2193.04</v>
      </c>
      <c r="N76" s="2">
        <f t="shared" si="6"/>
        <v>-11.03159679752045</v>
      </c>
      <c r="O76" s="5">
        <v>910.678</v>
      </c>
      <c r="P76" s="2">
        <f t="shared" si="6"/>
        <v>-24.686440916255776</v>
      </c>
      <c r="Q76" s="5">
        <v>547.601</v>
      </c>
      <c r="R76" s="2">
        <f t="shared" si="6"/>
        <v>1.5339459475495403</v>
      </c>
      <c r="S76" s="5">
        <v>734.76099999999997</v>
      </c>
      <c r="T76" s="2">
        <f t="shared" si="6"/>
        <v>2.5550802213676889</v>
      </c>
      <c r="V76" s="23"/>
      <c r="AD76"/>
      <c r="AE76"/>
    </row>
    <row r="77" spans="1:31" ht="15" customHeight="1">
      <c r="A77" s="31"/>
      <c r="B77" s="11">
        <v>2001</v>
      </c>
      <c r="C77" s="5">
        <v>3431.6860000000001</v>
      </c>
      <c r="D77" s="2">
        <f t="shared" si="6"/>
        <v>1.1478621127100155</v>
      </c>
      <c r="E77" s="5">
        <v>176.77799999999999</v>
      </c>
      <c r="F77" s="2">
        <f t="shared" si="6"/>
        <v>19.266500698281618</v>
      </c>
      <c r="G77" s="5">
        <v>1023.466</v>
      </c>
      <c r="H77" s="2">
        <f t="shared" si="6"/>
        <v>-2.6643372538352992</v>
      </c>
      <c r="I77" s="5">
        <v>598.55799999999999</v>
      </c>
      <c r="J77" s="2">
        <f t="shared" si="6"/>
        <v>0.49917308192785015</v>
      </c>
      <c r="K77" s="5">
        <v>308.52300000000002</v>
      </c>
      <c r="L77" s="2">
        <f t="shared" si="6"/>
        <v>-9.766961669172133</v>
      </c>
      <c r="M77" s="5">
        <v>2231.442</v>
      </c>
      <c r="N77" s="2">
        <f t="shared" si="6"/>
        <v>1.7510852515230084</v>
      </c>
      <c r="O77" s="5">
        <v>869.41700000000003</v>
      </c>
      <c r="P77" s="2">
        <f t="shared" si="6"/>
        <v>-4.5308001291345619</v>
      </c>
      <c r="Q77" s="5">
        <v>581.596</v>
      </c>
      <c r="R77" s="2">
        <f t="shared" si="6"/>
        <v>6.2079872023608402</v>
      </c>
      <c r="S77" s="5">
        <v>780.42899999999997</v>
      </c>
      <c r="T77" s="2">
        <f t="shared" si="6"/>
        <v>6.2153543805400631</v>
      </c>
      <c r="U77" s="20"/>
      <c r="V77" s="23"/>
      <c r="W77" s="20"/>
      <c r="X77" s="20"/>
      <c r="Y77" s="20"/>
      <c r="Z77" s="20"/>
      <c r="AA77" s="20"/>
      <c r="AB77" s="20"/>
      <c r="AC77" s="20"/>
    </row>
    <row r="78" spans="1:31" ht="15" customHeight="1">
      <c r="A78" s="31"/>
      <c r="B78" s="11">
        <v>2002</v>
      </c>
      <c r="C78" s="5">
        <v>3448.4380000000001</v>
      </c>
      <c r="D78" s="2">
        <f t="shared" si="6"/>
        <v>0.48815655045362405</v>
      </c>
      <c r="E78" s="5">
        <v>148.05500000000001</v>
      </c>
      <c r="F78" s="2">
        <f t="shared" si="6"/>
        <v>-16.248062541718994</v>
      </c>
      <c r="G78" s="5">
        <v>954.12400000000002</v>
      </c>
      <c r="H78" s="2">
        <f t="shared" si="6"/>
        <v>-6.7752128551412483</v>
      </c>
      <c r="I78" s="5">
        <v>566.13699999999994</v>
      </c>
      <c r="J78" s="2">
        <f t="shared" si="6"/>
        <v>-5.4165176975330809</v>
      </c>
      <c r="K78" s="5">
        <v>263.76900000000001</v>
      </c>
      <c r="L78" s="2">
        <f t="shared" si="6"/>
        <v>-14.505887729602009</v>
      </c>
      <c r="M78" s="5">
        <v>2346.259</v>
      </c>
      <c r="N78" s="2">
        <f t="shared" si="6"/>
        <v>5.1454171786674294</v>
      </c>
      <c r="O78" s="5">
        <v>927.78499999999997</v>
      </c>
      <c r="P78" s="2">
        <f t="shared" si="6"/>
        <v>6.713464309991636</v>
      </c>
      <c r="Q78" s="5">
        <v>612.46100000000001</v>
      </c>
      <c r="R78" s="2">
        <f t="shared" si="6"/>
        <v>5.3069484659454247</v>
      </c>
      <c r="S78" s="5">
        <v>806.01300000000003</v>
      </c>
      <c r="T78" s="2">
        <f t="shared" si="6"/>
        <v>3.2781969916545961</v>
      </c>
      <c r="U78" s="20"/>
      <c r="V78" s="23"/>
      <c r="W78" s="20"/>
      <c r="X78" s="20"/>
      <c r="Y78" s="20"/>
      <c r="Z78" s="20"/>
      <c r="AA78" s="20"/>
      <c r="AB78" s="20"/>
      <c r="AC78" s="20"/>
      <c r="AE78" s="20"/>
    </row>
    <row r="79" spans="1:31" ht="15" customHeight="1">
      <c r="A79" s="31"/>
      <c r="B79" s="11">
        <v>2003</v>
      </c>
      <c r="C79" s="5">
        <v>3478.8180000000002</v>
      </c>
      <c r="D79" s="2">
        <f t="shared" ref="D79:T85" si="7">C79*100/C78-100</f>
        <v>0.88097857638734922</v>
      </c>
      <c r="E79" s="5">
        <v>131.12799999999999</v>
      </c>
      <c r="F79" s="2">
        <f t="shared" si="7"/>
        <v>-11.432913444328136</v>
      </c>
      <c r="G79" s="5">
        <v>921.85199999999998</v>
      </c>
      <c r="H79" s="2">
        <f t="shared" si="7"/>
        <v>-3.3823695871815431</v>
      </c>
      <c r="I79" s="5">
        <v>534.27700000000004</v>
      </c>
      <c r="J79" s="2">
        <f t="shared" si="7"/>
        <v>-5.6276131042485957</v>
      </c>
      <c r="K79" s="5">
        <v>256.089</v>
      </c>
      <c r="L79" s="2">
        <f t="shared" si="7"/>
        <v>-2.91163859285966</v>
      </c>
      <c r="M79" s="5">
        <v>2425.8380000000002</v>
      </c>
      <c r="N79" s="2">
        <f t="shared" si="7"/>
        <v>3.3917397866134991</v>
      </c>
      <c r="O79" s="5">
        <v>951.26099999999997</v>
      </c>
      <c r="P79" s="2">
        <f t="shared" si="7"/>
        <v>2.5303276082281911</v>
      </c>
      <c r="Q79" s="5">
        <v>637.41999999999996</v>
      </c>
      <c r="R79" s="2">
        <f t="shared" si="7"/>
        <v>4.0751982575216914</v>
      </c>
      <c r="S79" s="5">
        <v>837.15700000000004</v>
      </c>
      <c r="T79" s="2">
        <f t="shared" si="7"/>
        <v>3.8639575292209827</v>
      </c>
      <c r="U79" s="20"/>
      <c r="V79" s="23"/>
      <c r="W79" s="20"/>
      <c r="X79" s="20"/>
      <c r="Y79" s="20"/>
      <c r="Z79" s="20"/>
      <c r="AA79" s="20"/>
      <c r="AB79" s="20"/>
      <c r="AC79" s="20"/>
      <c r="AE79" s="20"/>
    </row>
    <row r="80" spans="1:31" ht="15" customHeight="1">
      <c r="A80" s="31"/>
      <c r="B80" s="11">
        <v>2004</v>
      </c>
      <c r="C80" s="5">
        <v>3573.6689999999999</v>
      </c>
      <c r="D80" s="2">
        <f t="shared" si="7"/>
        <v>2.726529528132815</v>
      </c>
      <c r="E80" s="5">
        <v>175.29499999999999</v>
      </c>
      <c r="F80" s="2">
        <f t="shared" si="7"/>
        <v>33.6823561710695</v>
      </c>
      <c r="G80" s="5">
        <v>925.61800000000005</v>
      </c>
      <c r="H80" s="2">
        <f t="shared" si="7"/>
        <v>0.40852544660097578</v>
      </c>
      <c r="I80" s="5">
        <v>553.61599999999999</v>
      </c>
      <c r="J80" s="2">
        <f t="shared" si="7"/>
        <v>3.6196579676834233</v>
      </c>
      <c r="K80" s="5">
        <v>239.81200000000001</v>
      </c>
      <c r="L80" s="2">
        <f t="shared" si="7"/>
        <v>-6.3559934241611273</v>
      </c>
      <c r="M80" s="5">
        <v>2472.7559999999999</v>
      </c>
      <c r="N80" s="2">
        <f t="shared" si="7"/>
        <v>1.9340945273344516</v>
      </c>
      <c r="O80" s="5">
        <v>979.69200000000001</v>
      </c>
      <c r="P80" s="2">
        <f t="shared" si="7"/>
        <v>2.9887696436624651</v>
      </c>
      <c r="Q80" s="5">
        <v>632.47</v>
      </c>
      <c r="R80" s="2">
        <f t="shared" si="7"/>
        <v>-0.77656803991088452</v>
      </c>
      <c r="S80" s="5">
        <v>860.59400000000005</v>
      </c>
      <c r="T80" s="2">
        <f t="shared" si="7"/>
        <v>2.7995943413242799</v>
      </c>
      <c r="U80" s="20"/>
      <c r="V80" s="23"/>
      <c r="W80" s="20"/>
      <c r="X80" s="20"/>
      <c r="Y80" s="20"/>
      <c r="Z80" s="20"/>
      <c r="AA80" s="20"/>
      <c r="AB80" s="20"/>
      <c r="AC80" s="20"/>
      <c r="AE80" s="20"/>
    </row>
    <row r="81" spans="1:31" ht="15" customHeight="1">
      <c r="A81" s="31"/>
      <c r="B81" s="11">
        <v>2005</v>
      </c>
      <c r="C81" s="5">
        <v>3461.9690000000001</v>
      </c>
      <c r="D81" s="2">
        <f t="shared" si="7"/>
        <v>-3.1256392240019863</v>
      </c>
      <c r="E81" s="5">
        <v>119.771</v>
      </c>
      <c r="F81" s="2">
        <f t="shared" si="7"/>
        <v>-31.674605664736575</v>
      </c>
      <c r="G81" s="5">
        <v>926.81600000000003</v>
      </c>
      <c r="H81" s="2">
        <f t="shared" si="7"/>
        <v>0.12942704225717705</v>
      </c>
      <c r="I81" s="5">
        <v>575.51099999999997</v>
      </c>
      <c r="J81" s="2">
        <f t="shared" si="7"/>
        <v>3.9549073726192887</v>
      </c>
      <c r="K81" s="5">
        <v>225.68100000000001</v>
      </c>
      <c r="L81" s="2">
        <f t="shared" si="7"/>
        <v>-5.8925324837789503</v>
      </c>
      <c r="M81" s="5">
        <v>2415.3820000000001</v>
      </c>
      <c r="N81" s="2">
        <f t="shared" si="7"/>
        <v>-2.3202451030348215</v>
      </c>
      <c r="O81" s="5">
        <v>933.53899999999999</v>
      </c>
      <c r="P81" s="2">
        <f t="shared" si="7"/>
        <v>-4.710970386611308</v>
      </c>
      <c r="Q81" s="5">
        <v>646.59299999999996</v>
      </c>
      <c r="R81" s="2">
        <f t="shared" si="7"/>
        <v>2.2329912881243246</v>
      </c>
      <c r="S81" s="5">
        <v>835.25</v>
      </c>
      <c r="T81" s="2">
        <f t="shared" si="7"/>
        <v>-2.9449426791262852</v>
      </c>
      <c r="U81" s="20"/>
      <c r="V81" s="23"/>
      <c r="W81" s="20"/>
      <c r="X81" s="20"/>
      <c r="Y81" s="20"/>
      <c r="Z81" s="20"/>
      <c r="AA81" s="20"/>
      <c r="AB81" s="20"/>
      <c r="AC81" s="20"/>
      <c r="AE81" s="20"/>
    </row>
    <row r="82" spans="1:31" ht="15" customHeight="1">
      <c r="A82" s="31"/>
      <c r="B82" s="11">
        <v>2006</v>
      </c>
      <c r="C82" s="5">
        <v>3531.8690000000001</v>
      </c>
      <c r="D82" s="2">
        <f t="shared" si="7"/>
        <v>2.0190822043756071</v>
      </c>
      <c r="E82" s="5">
        <v>116.31</v>
      </c>
      <c r="F82" s="2">
        <f t="shared" si="7"/>
        <v>-2.8896811415117156</v>
      </c>
      <c r="G82" s="5">
        <v>988.803</v>
      </c>
      <c r="H82" s="2">
        <f t="shared" si="7"/>
        <v>6.6881667990194416</v>
      </c>
      <c r="I82" s="5">
        <v>615.99699999999996</v>
      </c>
      <c r="J82" s="2">
        <f t="shared" si="7"/>
        <v>7.0347916894724847</v>
      </c>
      <c r="K82" s="5">
        <v>240.48699999999999</v>
      </c>
      <c r="L82" s="2">
        <f t="shared" si="7"/>
        <v>6.5605877322415296</v>
      </c>
      <c r="M82" s="5">
        <v>2426.7559999999999</v>
      </c>
      <c r="N82" s="2">
        <f t="shared" si="7"/>
        <v>0.47089859906216702</v>
      </c>
      <c r="O82" s="5">
        <v>955.17100000000005</v>
      </c>
      <c r="P82" s="2">
        <f t="shared" si="7"/>
        <v>2.3172036733334238</v>
      </c>
      <c r="Q82" s="5">
        <v>634.05200000000002</v>
      </c>
      <c r="R82" s="2">
        <f t="shared" si="7"/>
        <v>-1.9395508457406549</v>
      </c>
      <c r="S82" s="5">
        <v>837.53300000000002</v>
      </c>
      <c r="T82" s="2">
        <f t="shared" si="7"/>
        <v>0.27333133792278375</v>
      </c>
      <c r="U82" s="20"/>
      <c r="V82" s="23"/>
      <c r="W82" s="20"/>
      <c r="X82" s="20"/>
      <c r="Y82" s="20"/>
      <c r="Z82" s="20"/>
      <c r="AA82" s="20"/>
      <c r="AB82" s="20"/>
      <c r="AC82" s="20"/>
      <c r="AD82" s="20"/>
      <c r="AE82" s="20"/>
    </row>
    <row r="83" spans="1:31" ht="15" customHeight="1">
      <c r="A83" s="31"/>
      <c r="B83" s="11">
        <v>2007</v>
      </c>
      <c r="C83" s="5">
        <v>3664.857</v>
      </c>
      <c r="D83" s="2">
        <f t="shared" si="7"/>
        <v>3.7653718187169432</v>
      </c>
      <c r="E83" s="5">
        <v>152.91300000000001</v>
      </c>
      <c r="F83" s="2">
        <f t="shared" si="7"/>
        <v>31.470208924426117</v>
      </c>
      <c r="G83" s="5">
        <v>1019.579</v>
      </c>
      <c r="H83" s="2">
        <f t="shared" si="7"/>
        <v>3.1124501038123782</v>
      </c>
      <c r="I83" s="5">
        <v>630.44100000000003</v>
      </c>
      <c r="J83" s="2">
        <f t="shared" si="7"/>
        <v>2.3448166143666498</v>
      </c>
      <c r="K83" s="5">
        <v>255.09</v>
      </c>
      <c r="L83" s="2">
        <f t="shared" si="7"/>
        <v>6.0722617022957621</v>
      </c>
      <c r="M83" s="5">
        <v>2492.3649999999998</v>
      </c>
      <c r="N83" s="2">
        <f t="shared" si="7"/>
        <v>2.7035680554616874</v>
      </c>
      <c r="O83" s="5">
        <v>1000.044</v>
      </c>
      <c r="P83" s="2">
        <f t="shared" si="7"/>
        <v>4.6979022604329401</v>
      </c>
      <c r="Q83" s="5">
        <v>656.76199999999994</v>
      </c>
      <c r="R83" s="2">
        <f t="shared" si="7"/>
        <v>3.5817251581889167</v>
      </c>
      <c r="S83" s="5">
        <v>835.55899999999997</v>
      </c>
      <c r="T83" s="2">
        <f t="shared" si="7"/>
        <v>-0.23569220556086634</v>
      </c>
      <c r="V83" s="23"/>
      <c r="W83" s="20"/>
      <c r="X83" s="20"/>
      <c r="Y83" s="20"/>
      <c r="Z83" s="20"/>
      <c r="AA83" s="20"/>
      <c r="AB83" s="20"/>
      <c r="AC83" s="20"/>
      <c r="AD83" s="20"/>
      <c r="AE83" s="20"/>
    </row>
    <row r="84" spans="1:31" ht="15" customHeight="1">
      <c r="A84" s="31"/>
      <c r="B84" s="11">
        <v>2008</v>
      </c>
      <c r="C84" s="5">
        <v>3870.181</v>
      </c>
      <c r="D84" s="2">
        <f t="shared" si="7"/>
        <v>5.602510548160538</v>
      </c>
      <c r="E84" s="5">
        <v>150.44800000000001</v>
      </c>
      <c r="F84" s="2">
        <f t="shared" si="7"/>
        <v>-1.6120277543439698</v>
      </c>
      <c r="G84" s="5">
        <v>1071.8109999999999</v>
      </c>
      <c r="H84" s="2">
        <f t="shared" si="7"/>
        <v>5.1228987650785172</v>
      </c>
      <c r="I84" s="5">
        <v>659.65499999999997</v>
      </c>
      <c r="J84" s="2">
        <f t="shared" si="7"/>
        <v>4.6338991277534234</v>
      </c>
      <c r="K84" s="5">
        <v>280.81599999999997</v>
      </c>
      <c r="L84" s="2">
        <f t="shared" si="7"/>
        <v>10.085068015210311</v>
      </c>
      <c r="M84" s="5">
        <v>2647.922</v>
      </c>
      <c r="N84" s="2">
        <f t="shared" si="7"/>
        <v>6.2413410555837601</v>
      </c>
      <c r="O84" s="5">
        <v>1044.1659999999999</v>
      </c>
      <c r="P84" s="2">
        <f t="shared" si="7"/>
        <v>4.4120058717416413</v>
      </c>
      <c r="Q84" s="5">
        <v>732.43499999999995</v>
      </c>
      <c r="R84" s="2">
        <f t="shared" si="7"/>
        <v>11.522134350038527</v>
      </c>
      <c r="S84" s="5">
        <v>871.32100000000003</v>
      </c>
      <c r="T84" s="2">
        <f t="shared" si="7"/>
        <v>4.2800089520907676</v>
      </c>
      <c r="V84" s="23"/>
      <c r="W84" s="20"/>
      <c r="X84" s="20"/>
      <c r="Y84" s="20"/>
      <c r="Z84" s="20"/>
      <c r="AA84" s="20"/>
      <c r="AB84" s="20"/>
      <c r="AC84" s="20"/>
    </row>
    <row r="85" spans="1:31" ht="15" customHeight="1">
      <c r="A85" s="32"/>
      <c r="B85" s="4">
        <v>2009</v>
      </c>
      <c r="C85" s="5">
        <v>3798.4349999999999</v>
      </c>
      <c r="D85" s="2">
        <f t="shared" si="7"/>
        <v>-1.8538151058051255</v>
      </c>
      <c r="E85" s="5">
        <v>107.288</v>
      </c>
      <c r="F85" s="2">
        <f t="shared" si="7"/>
        <v>-28.687652876741467</v>
      </c>
      <c r="G85" s="5">
        <v>1085.8030000000001</v>
      </c>
      <c r="H85" s="2">
        <f t="shared" si="7"/>
        <v>1.3054540399380414</v>
      </c>
      <c r="I85" s="5">
        <v>630.89800000000002</v>
      </c>
      <c r="J85" s="2">
        <f t="shared" si="7"/>
        <v>-4.359399989388379</v>
      </c>
      <c r="K85" s="5">
        <v>295.05700000000002</v>
      </c>
      <c r="L85" s="2">
        <f t="shared" si="7"/>
        <v>5.0712922340607491</v>
      </c>
      <c r="M85" s="5">
        <v>2605.3440000000001</v>
      </c>
      <c r="N85" s="2">
        <f t="shared" si="7"/>
        <v>-1.6079778785024672</v>
      </c>
      <c r="O85" s="5">
        <v>998.01900000000001</v>
      </c>
      <c r="P85" s="2">
        <f t="shared" si="7"/>
        <v>-4.4195080092628984</v>
      </c>
      <c r="Q85" s="5">
        <v>716.27599999999995</v>
      </c>
      <c r="R85" s="2">
        <f t="shared" si="7"/>
        <v>-2.2062025981827844</v>
      </c>
      <c r="S85" s="5">
        <v>891.04899999999998</v>
      </c>
      <c r="T85" s="2">
        <f t="shared" si="7"/>
        <v>2.2641483448694402</v>
      </c>
      <c r="V85" s="23"/>
      <c r="W85" s="20"/>
      <c r="X85" s="20"/>
      <c r="Y85" s="20"/>
      <c r="Z85" s="20"/>
      <c r="AA85" s="20"/>
      <c r="AB85" s="20"/>
      <c r="AC85" s="20"/>
    </row>
    <row r="86" spans="1:31" ht="15" customHeight="1">
      <c r="A86" s="32"/>
      <c r="B86" s="4">
        <v>2010</v>
      </c>
      <c r="C86" s="5">
        <v>3938.3040000000001</v>
      </c>
      <c r="D86" s="2">
        <f t="shared" ref="D86:T97" si="8">C86*100/C85-100</f>
        <v>3.682279675708557</v>
      </c>
      <c r="E86" s="5">
        <v>141.602</v>
      </c>
      <c r="F86" s="2">
        <f t="shared" si="8"/>
        <v>31.983073596301551</v>
      </c>
      <c r="G86" s="5">
        <v>1114.002</v>
      </c>
      <c r="H86" s="2">
        <f t="shared" si="8"/>
        <v>2.5970641083142993</v>
      </c>
      <c r="I86" s="5">
        <v>641.69899999999996</v>
      </c>
      <c r="J86" s="2">
        <f t="shared" si="8"/>
        <v>1.7120041591509079</v>
      </c>
      <c r="K86" s="5">
        <v>321.64999999999998</v>
      </c>
      <c r="L86" s="2">
        <f t="shared" si="8"/>
        <v>9.0128348081895808</v>
      </c>
      <c r="M86" s="5">
        <v>2682.6990000000001</v>
      </c>
      <c r="N86" s="2">
        <f t="shared" si="8"/>
        <v>2.969089686429129</v>
      </c>
      <c r="O86" s="5">
        <v>1035.3789999999999</v>
      </c>
      <c r="P86" s="2">
        <f t="shared" si="8"/>
        <v>3.7434157065145968</v>
      </c>
      <c r="Q86" s="5">
        <v>726.49699999999996</v>
      </c>
      <c r="R86" s="2">
        <f t="shared" si="8"/>
        <v>1.4269639077674015</v>
      </c>
      <c r="S86" s="5">
        <v>920.822</v>
      </c>
      <c r="T86" s="2">
        <f t="shared" si="8"/>
        <v>3.341342619766138</v>
      </c>
      <c r="V86" s="23"/>
      <c r="W86" s="20"/>
      <c r="X86" s="20"/>
      <c r="Y86" s="20"/>
      <c r="Z86" s="20"/>
      <c r="AA86" s="20"/>
      <c r="AB86" s="20"/>
      <c r="AC86" s="20"/>
      <c r="AD86" s="20"/>
    </row>
    <row r="87" spans="1:31" ht="15" customHeight="1">
      <c r="A87" s="32"/>
      <c r="B87" s="4">
        <v>2011</v>
      </c>
      <c r="C87" s="5">
        <v>4009.4470000000001</v>
      </c>
      <c r="D87" s="2">
        <f t="shared" si="8"/>
        <v>1.8064374918746751</v>
      </c>
      <c r="E87" s="5">
        <v>170.24600000000001</v>
      </c>
      <c r="F87" s="2">
        <f t="shared" si="8"/>
        <v>20.228527845651911</v>
      </c>
      <c r="G87" s="5">
        <v>1164.4190000000001</v>
      </c>
      <c r="H87" s="2">
        <f t="shared" si="8"/>
        <v>4.5257548909248015</v>
      </c>
      <c r="I87" s="5">
        <v>668.40200000000004</v>
      </c>
      <c r="J87" s="2">
        <f t="shared" si="8"/>
        <v>4.1612968073816745</v>
      </c>
      <c r="K87" s="5">
        <v>349.745</v>
      </c>
      <c r="L87" s="2">
        <f t="shared" si="8"/>
        <v>8.7346494637027945</v>
      </c>
      <c r="M87" s="5">
        <v>2674.7829999999999</v>
      </c>
      <c r="N87" s="2">
        <f t="shared" si="8"/>
        <v>-0.29507596640547717</v>
      </c>
      <c r="O87" s="5">
        <v>947.99300000000005</v>
      </c>
      <c r="P87" s="2">
        <f t="shared" si="8"/>
        <v>-8.4400011976290727</v>
      </c>
      <c r="Q87" s="5">
        <v>770.57299999999998</v>
      </c>
      <c r="R87" s="2">
        <f t="shared" si="8"/>
        <v>6.0669211297500283</v>
      </c>
      <c r="S87" s="5">
        <v>956.21699999999998</v>
      </c>
      <c r="T87" s="2">
        <f t="shared" si="8"/>
        <v>3.8438482138784593</v>
      </c>
      <c r="V87" s="23"/>
      <c r="W87" s="20"/>
      <c r="X87" s="20"/>
      <c r="Y87" s="20"/>
      <c r="Z87" s="20"/>
      <c r="AA87" s="20"/>
      <c r="AB87" s="20"/>
      <c r="AC87" s="20"/>
      <c r="AD87" s="20"/>
    </row>
    <row r="88" spans="1:31" ht="15" customHeight="1">
      <c r="A88" s="32"/>
      <c r="B88" s="4">
        <v>2012</v>
      </c>
      <c r="C88" s="5">
        <v>4050.5160000000001</v>
      </c>
      <c r="D88" s="2">
        <f t="shared" si="8"/>
        <v>1.0243058456689909</v>
      </c>
      <c r="E88" s="5">
        <v>140.28299999999999</v>
      </c>
      <c r="F88" s="2">
        <f t="shared" si="8"/>
        <v>-17.59982613394736</v>
      </c>
      <c r="G88" s="5">
        <v>1193.519</v>
      </c>
      <c r="H88" s="2">
        <f t="shared" si="8"/>
        <v>2.4991004097322218</v>
      </c>
      <c r="I88" s="5">
        <v>638.19299999999998</v>
      </c>
      <c r="J88" s="2">
        <f t="shared" si="8"/>
        <v>-4.5195855188943312</v>
      </c>
      <c r="K88" s="5">
        <v>368.964</v>
      </c>
      <c r="L88" s="2">
        <f t="shared" si="8"/>
        <v>5.4951464638522367</v>
      </c>
      <c r="M88" s="16">
        <v>2716.7139999999999</v>
      </c>
      <c r="N88" s="2">
        <f t="shared" si="8"/>
        <v>1.5676411880889134</v>
      </c>
      <c r="O88" s="5">
        <v>940.26400000000001</v>
      </c>
      <c r="P88" s="2">
        <f t="shared" si="8"/>
        <v>-0.81530137880766063</v>
      </c>
      <c r="Q88" s="5">
        <v>797.48099999999999</v>
      </c>
      <c r="R88" s="2">
        <f t="shared" si="8"/>
        <v>3.4919469018509659</v>
      </c>
      <c r="S88" s="5">
        <v>978.96900000000005</v>
      </c>
      <c r="T88" s="2">
        <f t="shared" si="8"/>
        <v>2.3793762294542091</v>
      </c>
      <c r="V88" s="23"/>
      <c r="W88" s="20"/>
      <c r="X88" s="20"/>
      <c r="Y88" s="20"/>
      <c r="Z88" s="20"/>
      <c r="AA88" s="20"/>
      <c r="AB88" s="20"/>
      <c r="AC88" s="20"/>
      <c r="AD88" s="20"/>
    </row>
    <row r="89" spans="1:31" ht="15" customHeight="1">
      <c r="A89" s="32"/>
      <c r="B89" s="4">
        <v>2013</v>
      </c>
      <c r="C89" s="5">
        <v>4155.1369999999997</v>
      </c>
      <c r="D89" s="2">
        <f t="shared" si="8"/>
        <v>2.5829054866095902</v>
      </c>
      <c r="E89" s="5">
        <v>148.09399999999999</v>
      </c>
      <c r="F89" s="2">
        <f t="shared" si="8"/>
        <v>5.5680303386725427</v>
      </c>
      <c r="G89" s="5">
        <v>1181.182</v>
      </c>
      <c r="H89" s="2">
        <f t="shared" si="8"/>
        <v>-1.0336659910734625</v>
      </c>
      <c r="I89" s="5">
        <v>626.52</v>
      </c>
      <c r="J89" s="2">
        <f t="shared" si="8"/>
        <v>-1.8290705162858245</v>
      </c>
      <c r="K89" s="5">
        <v>363.678</v>
      </c>
      <c r="L89" s="2">
        <f t="shared" si="8"/>
        <v>-1.4326600969200172</v>
      </c>
      <c r="M89" s="16">
        <v>2825.8609999999999</v>
      </c>
      <c r="N89" s="2">
        <f t="shared" si="8"/>
        <v>4.0176109815019174</v>
      </c>
      <c r="O89" s="5">
        <v>1019.313</v>
      </c>
      <c r="P89" s="2">
        <f t="shared" si="8"/>
        <v>8.4071069401785081</v>
      </c>
      <c r="Q89" s="5">
        <v>793.923</v>
      </c>
      <c r="R89" s="2">
        <f t="shared" si="8"/>
        <v>-0.44615483002102962</v>
      </c>
      <c r="S89" s="5">
        <v>1012.625</v>
      </c>
      <c r="T89" s="2">
        <f t="shared" si="8"/>
        <v>3.4379025280677951</v>
      </c>
      <c r="V89" s="23"/>
      <c r="W89" s="20"/>
      <c r="X89" s="20"/>
      <c r="Y89" s="20"/>
      <c r="Z89" s="20"/>
      <c r="AA89" s="20"/>
      <c r="AB89" s="20"/>
      <c r="AC89" s="20"/>
      <c r="AD89" s="20"/>
    </row>
    <row r="90" spans="1:31" s="20" customFormat="1" ht="15" customHeight="1">
      <c r="A90" s="32"/>
      <c r="B90" s="4">
        <v>2014</v>
      </c>
      <c r="C90" s="5">
        <v>4263.7309999999998</v>
      </c>
      <c r="D90" s="2">
        <f t="shared" si="8"/>
        <v>2.6134878344564783</v>
      </c>
      <c r="E90" s="5">
        <v>157.92099999999999</v>
      </c>
      <c r="F90" s="2">
        <f t="shared" si="8"/>
        <v>6.6356503301956877</v>
      </c>
      <c r="G90" s="5">
        <v>1292.289</v>
      </c>
      <c r="H90" s="2">
        <f t="shared" si="8"/>
        <v>9.4064250894442978</v>
      </c>
      <c r="I90" s="5">
        <v>679.79499999999996</v>
      </c>
      <c r="J90" s="2">
        <f t="shared" si="8"/>
        <v>8.5033199259401187</v>
      </c>
      <c r="K90" s="5">
        <v>420.91800000000001</v>
      </c>
      <c r="L90" s="2">
        <f t="shared" si="8"/>
        <v>15.739197861844829</v>
      </c>
      <c r="M90" s="16">
        <v>2813.5210000000002</v>
      </c>
      <c r="N90" s="2">
        <f t="shared" si="8"/>
        <v>-0.43668106817708008</v>
      </c>
      <c r="O90" s="5">
        <v>976.89499999999998</v>
      </c>
      <c r="P90" s="2">
        <f t="shared" si="8"/>
        <v>-4.1614302966802086</v>
      </c>
      <c r="Q90" s="5">
        <v>797.69799999999998</v>
      </c>
      <c r="R90" s="2">
        <f t="shared" si="8"/>
        <v>0.47548691749703664</v>
      </c>
      <c r="S90" s="5">
        <v>1038.9280000000001</v>
      </c>
      <c r="T90" s="2">
        <f t="shared" si="8"/>
        <v>2.5975064806814174</v>
      </c>
      <c r="U90"/>
      <c r="V90" s="23"/>
      <c r="AD90"/>
    </row>
    <row r="91" spans="1:31" s="20" customFormat="1" ht="15" customHeight="1">
      <c r="A91" s="32"/>
      <c r="B91" s="4">
        <v>2015</v>
      </c>
      <c r="C91" s="5">
        <v>4443.9530000000004</v>
      </c>
      <c r="D91" s="2">
        <f t="shared" si="8"/>
        <v>4.2268614037799495</v>
      </c>
      <c r="E91" s="5">
        <v>103.175</v>
      </c>
      <c r="F91" s="2">
        <f t="shared" si="8"/>
        <v>-34.666700438827007</v>
      </c>
      <c r="G91" s="5">
        <v>1301.251</v>
      </c>
      <c r="H91" s="2">
        <f t="shared" si="8"/>
        <v>0.69349812619313411</v>
      </c>
      <c r="I91" s="5">
        <v>683.34699999999998</v>
      </c>
      <c r="J91" s="2">
        <f t="shared" si="8"/>
        <v>0.52251046271302926</v>
      </c>
      <c r="K91" s="5">
        <v>418.47300000000001</v>
      </c>
      <c r="L91" s="2">
        <f t="shared" si="8"/>
        <v>-0.58087323421663939</v>
      </c>
      <c r="M91" s="16">
        <v>3039.527</v>
      </c>
      <c r="N91" s="2">
        <f t="shared" si="8"/>
        <v>8.0328527848201503</v>
      </c>
      <c r="O91" s="5">
        <v>1154.943</v>
      </c>
      <c r="P91" s="2">
        <f t="shared" si="8"/>
        <v>18.225909642285004</v>
      </c>
      <c r="Q91" s="5">
        <v>812.03099999999995</v>
      </c>
      <c r="R91" s="2">
        <f t="shared" si="8"/>
        <v>1.7967952784136259</v>
      </c>
      <c r="S91" s="5">
        <v>1072.5530000000001</v>
      </c>
      <c r="T91" s="2">
        <f t="shared" si="8"/>
        <v>3.2365091709916385</v>
      </c>
      <c r="U91"/>
      <c r="V91" s="23"/>
      <c r="AD91"/>
    </row>
    <row r="92" spans="1:31" s="20" customFormat="1" ht="15" customHeight="1">
      <c r="A92" s="32"/>
      <c r="B92" s="4">
        <v>2016</v>
      </c>
      <c r="C92" s="5">
        <v>4662.973</v>
      </c>
      <c r="D92" s="2">
        <f t="shared" si="8"/>
        <v>4.9284949683311083</v>
      </c>
      <c r="E92" s="5">
        <v>116.60299999999999</v>
      </c>
      <c r="F92" s="2">
        <f t="shared" si="8"/>
        <v>13.014780712381878</v>
      </c>
      <c r="G92" s="5">
        <v>1405.4649999999999</v>
      </c>
      <c r="H92" s="2">
        <f t="shared" si="8"/>
        <v>8.0087546522538702</v>
      </c>
      <c r="I92" s="5">
        <v>770.28599999999994</v>
      </c>
      <c r="J92" s="2">
        <f t="shared" si="8"/>
        <v>12.722526037284126</v>
      </c>
      <c r="K92" s="5">
        <v>424.24200000000002</v>
      </c>
      <c r="L92" s="2">
        <f t="shared" si="8"/>
        <v>1.3785835645310556</v>
      </c>
      <c r="M92" s="16">
        <v>3140.9050000000002</v>
      </c>
      <c r="N92" s="2">
        <f t="shared" si="8"/>
        <v>3.3353215812855126</v>
      </c>
      <c r="O92" s="5">
        <v>1179.165</v>
      </c>
      <c r="P92" s="2">
        <f t="shared" si="8"/>
        <v>2.0972463576124483</v>
      </c>
      <c r="Q92" s="5">
        <v>853.41200000000003</v>
      </c>
      <c r="R92" s="2">
        <f t="shared" si="8"/>
        <v>5.0959877147547417</v>
      </c>
      <c r="S92" s="5">
        <v>1108.328</v>
      </c>
      <c r="T92" s="2">
        <f t="shared" si="8"/>
        <v>3.3354995044533808</v>
      </c>
      <c r="U92"/>
      <c r="V92" s="23"/>
      <c r="AD92"/>
    </row>
    <row r="93" spans="1:31" s="20" customFormat="1" ht="15" customHeight="1">
      <c r="A93" s="32"/>
      <c r="B93" s="4">
        <v>2017</v>
      </c>
      <c r="C93" s="5">
        <v>4805.9970000000003</v>
      </c>
      <c r="D93" s="2">
        <f t="shared" si="8"/>
        <v>3.0672277107330501</v>
      </c>
      <c r="E93" s="5">
        <v>145.227</v>
      </c>
      <c r="F93" s="2">
        <f t="shared" si="8"/>
        <v>24.548253475468059</v>
      </c>
      <c r="G93" s="5">
        <v>1418.943</v>
      </c>
      <c r="H93" s="2">
        <f t="shared" si="8"/>
        <v>0.95897087440810935</v>
      </c>
      <c r="I93" s="5">
        <v>764.47400000000005</v>
      </c>
      <c r="J93" s="2">
        <f t="shared" si="8"/>
        <v>-0.75452494268360226</v>
      </c>
      <c r="K93" s="5">
        <v>426.75099999999998</v>
      </c>
      <c r="L93" s="2">
        <f t="shared" si="8"/>
        <v>0.59140773426486248</v>
      </c>
      <c r="M93" s="16">
        <v>3241.826</v>
      </c>
      <c r="N93" s="2">
        <f t="shared" si="8"/>
        <v>3.2131185120211967</v>
      </c>
      <c r="O93" s="5">
        <v>1223.2059999999999</v>
      </c>
      <c r="P93" s="2">
        <f t="shared" si="8"/>
        <v>3.7349310741075215</v>
      </c>
      <c r="Q93" s="5">
        <v>870.67499999999995</v>
      </c>
      <c r="R93" s="2">
        <f t="shared" si="8"/>
        <v>2.0228213336582996</v>
      </c>
      <c r="S93" s="5">
        <v>1147.9459999999999</v>
      </c>
      <c r="T93" s="2">
        <f t="shared" si="8"/>
        <v>3.5745735919330741</v>
      </c>
      <c r="U93"/>
      <c r="V93" s="23"/>
    </row>
    <row r="94" spans="1:31" s="20" customFormat="1" ht="15" customHeight="1">
      <c r="A94" s="32"/>
      <c r="B94" s="4">
        <v>2018</v>
      </c>
      <c r="C94" s="5">
        <v>4897.8410000000003</v>
      </c>
      <c r="D94" s="2">
        <f t="shared" si="8"/>
        <v>1.9110290747164385</v>
      </c>
      <c r="E94" s="5">
        <v>110.815</v>
      </c>
      <c r="F94" s="2">
        <f t="shared" si="8"/>
        <v>-23.695318363665166</v>
      </c>
      <c r="G94" s="5">
        <v>1513.2260000000001</v>
      </c>
      <c r="H94" s="2">
        <f t="shared" si="8"/>
        <v>6.6445938984159341</v>
      </c>
      <c r="I94" s="5">
        <v>808.55700000000002</v>
      </c>
      <c r="J94" s="2">
        <f t="shared" si="8"/>
        <v>5.7664485646339756</v>
      </c>
      <c r="K94" s="5">
        <v>468.90100000000001</v>
      </c>
      <c r="L94" s="2">
        <f t="shared" si="8"/>
        <v>9.8769540083092977</v>
      </c>
      <c r="M94" s="16">
        <v>3273.799</v>
      </c>
      <c r="N94" s="2">
        <f t="shared" si="8"/>
        <v>0.98626514809863863</v>
      </c>
      <c r="O94" s="5">
        <v>1237.2380000000001</v>
      </c>
      <c r="P94" s="2">
        <f t="shared" si="8"/>
        <v>1.1471493763111198</v>
      </c>
      <c r="Q94" s="5">
        <v>857.80600000000004</v>
      </c>
      <c r="R94" s="2">
        <f t="shared" si="8"/>
        <v>-1.4780486404226423</v>
      </c>
      <c r="S94" s="5">
        <v>1178.7550000000001</v>
      </c>
      <c r="T94" s="2">
        <f t="shared" si="8"/>
        <v>2.6838370445996844</v>
      </c>
      <c r="V94" s="23"/>
    </row>
    <row r="95" spans="1:31" s="20" customFormat="1" ht="15" customHeight="1">
      <c r="A95" s="32"/>
      <c r="B95" s="4">
        <v>2019</v>
      </c>
      <c r="C95" s="5">
        <v>5123.55</v>
      </c>
      <c r="D95" s="2">
        <f t="shared" si="8"/>
        <v>4.6083366119888325</v>
      </c>
      <c r="E95" s="5">
        <v>138.20599999999999</v>
      </c>
      <c r="F95" s="2">
        <f t="shared" si="8"/>
        <v>24.717772864684378</v>
      </c>
      <c r="G95" s="5">
        <v>1592.701</v>
      </c>
      <c r="H95" s="2">
        <f t="shared" si="8"/>
        <v>5.2520244827937148</v>
      </c>
      <c r="I95" s="5">
        <v>857.73400000000004</v>
      </c>
      <c r="J95" s="2">
        <f t="shared" si="8"/>
        <v>6.0820696623738399</v>
      </c>
      <c r="K95" s="5">
        <v>487.12099999999998</v>
      </c>
      <c r="L95" s="2">
        <f t="shared" si="8"/>
        <v>3.8856816257589486</v>
      </c>
      <c r="M95" s="16">
        <v>3392.643</v>
      </c>
      <c r="N95" s="2">
        <f t="shared" si="8"/>
        <v>3.6301556693004073</v>
      </c>
      <c r="O95" s="5">
        <v>1277.1610000000001</v>
      </c>
      <c r="P95" s="2">
        <f t="shared" si="8"/>
        <v>3.2267841757204394</v>
      </c>
      <c r="Q95" s="5">
        <v>879.46500000000003</v>
      </c>
      <c r="R95" s="2">
        <f t="shared" si="8"/>
        <v>2.5249298792500809</v>
      </c>
      <c r="S95" s="5">
        <v>1236.0160000000001</v>
      </c>
      <c r="T95" s="2">
        <f t="shared" si="8"/>
        <v>4.8577524591624126</v>
      </c>
      <c r="V95" s="23"/>
    </row>
    <row r="96" spans="1:31" s="20" customFormat="1" ht="15" customHeight="1">
      <c r="A96" s="32"/>
      <c r="B96" s="4">
        <v>2020</v>
      </c>
      <c r="C96" s="5">
        <v>5072.0029999999997</v>
      </c>
      <c r="D96" s="2">
        <f t="shared" si="8"/>
        <v>-1.0060797689102401</v>
      </c>
      <c r="E96" s="5">
        <v>128.53399999999999</v>
      </c>
      <c r="F96" s="2">
        <f t="shared" si="8"/>
        <v>-6.9982489906371654</v>
      </c>
      <c r="G96" s="5">
        <v>1616.9680000000001</v>
      </c>
      <c r="H96" s="2">
        <f t="shared" si="8"/>
        <v>1.5236381467708071</v>
      </c>
      <c r="I96" s="5">
        <v>845.18799999999999</v>
      </c>
      <c r="J96" s="2">
        <f t="shared" si="8"/>
        <v>-1.4626912306146238</v>
      </c>
      <c r="K96" s="5">
        <v>516.24099999999999</v>
      </c>
      <c r="L96" s="2">
        <f t="shared" si="8"/>
        <v>5.9779808302249364</v>
      </c>
      <c r="M96" s="16">
        <v>3326.502</v>
      </c>
      <c r="N96" s="2">
        <f t="shared" si="8"/>
        <v>-1.9495419942504952</v>
      </c>
      <c r="O96" s="5">
        <v>1174.2190000000001</v>
      </c>
      <c r="P96" s="2">
        <f t="shared" si="8"/>
        <v>-8.0602210684479019</v>
      </c>
      <c r="Q96" s="5">
        <v>878.024</v>
      </c>
      <c r="R96" s="2">
        <f t="shared" si="8"/>
        <v>-0.16384961311707968</v>
      </c>
      <c r="S96" s="5">
        <v>1274.259</v>
      </c>
      <c r="T96" s="2">
        <f t="shared" si="8"/>
        <v>3.0940537986563186</v>
      </c>
      <c r="V96" s="23"/>
      <c r="AE96"/>
    </row>
    <row r="97" spans="1:31" s="20" customFormat="1" ht="15" customHeight="1">
      <c r="A97" s="32"/>
      <c r="B97" s="4">
        <v>2021</v>
      </c>
      <c r="C97" s="5">
        <v>5719.3829999999998</v>
      </c>
      <c r="D97" s="2">
        <f t="shared" si="8"/>
        <v>12.763793712267116</v>
      </c>
      <c r="E97" s="5">
        <v>165.905</v>
      </c>
      <c r="F97" s="2">
        <f t="shared" si="8"/>
        <v>29.074797329889378</v>
      </c>
      <c r="G97" s="5">
        <v>1703.13</v>
      </c>
      <c r="H97" s="2">
        <f t="shared" si="8"/>
        <v>5.3286150375270154</v>
      </c>
      <c r="I97" s="5">
        <v>895.21199999999999</v>
      </c>
      <c r="J97" s="2">
        <f t="shared" si="8"/>
        <v>5.9186831805468074</v>
      </c>
      <c r="K97" s="5">
        <v>542.27700000000004</v>
      </c>
      <c r="L97" s="2">
        <f t="shared" si="8"/>
        <v>5.043380901555679</v>
      </c>
      <c r="M97" s="16">
        <v>3850.348</v>
      </c>
      <c r="N97" s="2">
        <f t="shared" si="8"/>
        <v>15.747653240551188</v>
      </c>
      <c r="O97" s="5">
        <v>1558.135</v>
      </c>
      <c r="P97" s="2">
        <f t="shared" si="8"/>
        <v>32.695434156660724</v>
      </c>
      <c r="Q97" s="5">
        <v>991.26199999999994</v>
      </c>
      <c r="R97" s="2">
        <f t="shared" si="8"/>
        <v>12.896913979572304</v>
      </c>
      <c r="S97" s="5">
        <v>1300.952</v>
      </c>
      <c r="T97" s="2">
        <f t="shared" si="8"/>
        <v>2.0947860678245149</v>
      </c>
      <c r="V97" s="23"/>
      <c r="AE97"/>
    </row>
    <row r="98" spans="1:31" s="20" customFormat="1" ht="15" customHeight="1">
      <c r="A98" s="32"/>
      <c r="B98" s="4">
        <v>2022</v>
      </c>
      <c r="C98" s="5"/>
      <c r="D98" s="15"/>
      <c r="E98" s="5"/>
      <c r="F98" s="15"/>
      <c r="G98" s="5"/>
      <c r="H98" s="15"/>
      <c r="I98" s="5"/>
      <c r="J98" s="15"/>
      <c r="K98" s="5"/>
      <c r="L98" s="15"/>
      <c r="M98" s="16"/>
      <c r="N98" s="17"/>
      <c r="O98" s="5"/>
      <c r="P98" s="15"/>
      <c r="Q98" s="5"/>
      <c r="R98" s="15"/>
      <c r="S98" s="5"/>
      <c r="T98" s="18"/>
      <c r="V98" s="23"/>
    </row>
    <row r="99" spans="1:31" s="20" customFormat="1" ht="15" customHeight="1">
      <c r="A99" s="32"/>
      <c r="B99" s="4">
        <v>2023</v>
      </c>
      <c r="C99" s="5"/>
      <c r="D99" s="15"/>
      <c r="E99" s="5"/>
      <c r="F99" s="15"/>
      <c r="G99" s="5"/>
      <c r="H99" s="15"/>
      <c r="I99" s="5"/>
      <c r="J99" s="15"/>
      <c r="K99" s="5"/>
      <c r="L99" s="15"/>
      <c r="M99" s="16"/>
      <c r="N99" s="17"/>
      <c r="O99" s="5"/>
      <c r="P99" s="15"/>
      <c r="Q99" s="5"/>
      <c r="R99" s="15"/>
      <c r="S99" s="5"/>
      <c r="T99" s="18"/>
      <c r="V99" s="23"/>
    </row>
    <row r="100" spans="1:31" s="20" customFormat="1" ht="15" customHeight="1">
      <c r="A100" s="32"/>
      <c r="B100" s="4">
        <v>2024</v>
      </c>
      <c r="C100" s="5"/>
      <c r="D100" s="15"/>
      <c r="E100" s="5"/>
      <c r="F100" s="15"/>
      <c r="G100" s="5"/>
      <c r="H100" s="15"/>
      <c r="I100" s="5"/>
      <c r="J100" s="15"/>
      <c r="K100" s="5"/>
      <c r="L100" s="15"/>
      <c r="M100" s="16"/>
      <c r="N100" s="17"/>
      <c r="O100" s="5"/>
      <c r="P100" s="15"/>
      <c r="Q100" s="5"/>
      <c r="R100" s="15"/>
      <c r="S100" s="5"/>
      <c r="T100" s="18"/>
      <c r="V100" s="23"/>
      <c r="AC100"/>
    </row>
    <row r="101" spans="1:31" ht="15" customHeight="1">
      <c r="A101" s="32"/>
      <c r="B101" s="8">
        <v>2025</v>
      </c>
      <c r="C101" s="13"/>
      <c r="D101" s="9"/>
      <c r="E101" s="13"/>
      <c r="F101" s="10"/>
      <c r="G101" s="13"/>
      <c r="H101" s="10"/>
      <c r="I101" s="13"/>
      <c r="J101" s="10"/>
      <c r="K101" s="13"/>
      <c r="L101" s="10"/>
      <c r="M101" s="14"/>
      <c r="N101" s="14"/>
      <c r="O101" s="13"/>
      <c r="P101" s="10"/>
      <c r="Q101" s="13"/>
      <c r="R101" s="9"/>
      <c r="S101" s="13"/>
      <c r="T101" s="9"/>
      <c r="U101" s="20"/>
      <c r="V101" s="23"/>
      <c r="W101" s="20"/>
      <c r="X101" s="20"/>
      <c r="Y101" s="20"/>
      <c r="Z101" s="20"/>
      <c r="AA101" s="20"/>
      <c r="AB101" s="20"/>
      <c r="AD101" s="20"/>
      <c r="AE101" s="20"/>
    </row>
    <row r="102" spans="1:31" ht="15" customHeight="1">
      <c r="A102" s="31" t="s">
        <v>18</v>
      </c>
      <c r="B102" s="11">
        <v>1994</v>
      </c>
      <c r="C102" s="3">
        <f t="shared" ref="C102:C129" si="9">C6+C38+C70</f>
        <v>14867.879000000001</v>
      </c>
      <c r="D102" s="12" t="s">
        <v>19</v>
      </c>
      <c r="E102" s="3">
        <f t="shared" ref="E102:E129" si="10">E6+E38+E70</f>
        <v>153.88</v>
      </c>
      <c r="F102" s="12" t="s">
        <v>19</v>
      </c>
      <c r="G102" s="3">
        <f t="shared" ref="G102" si="11">G6+G38+G70</f>
        <v>4557.3670000000002</v>
      </c>
      <c r="H102" s="12" t="s">
        <v>19</v>
      </c>
      <c r="I102" s="3" t="s">
        <v>19</v>
      </c>
      <c r="J102" s="12" t="s">
        <v>19</v>
      </c>
      <c r="K102" s="3" t="s">
        <v>19</v>
      </c>
      <c r="L102" s="12" t="s">
        <v>19</v>
      </c>
      <c r="M102" s="3">
        <f t="shared" ref="M102" si="12">M6+M38+M70</f>
        <v>10156.632000000001</v>
      </c>
      <c r="N102" s="12" t="s">
        <v>19</v>
      </c>
      <c r="O102" s="3" t="s">
        <v>19</v>
      </c>
      <c r="P102" s="12" t="s">
        <v>19</v>
      </c>
      <c r="Q102" s="3" t="s">
        <v>19</v>
      </c>
      <c r="R102" s="12" t="s">
        <v>19</v>
      </c>
      <c r="S102" s="3" t="s">
        <v>19</v>
      </c>
      <c r="T102" s="2" t="s">
        <v>19</v>
      </c>
      <c r="U102" s="20"/>
      <c r="V102" s="23"/>
      <c r="W102" s="20"/>
      <c r="X102" s="20"/>
      <c r="Y102" s="20"/>
      <c r="Z102" s="20"/>
      <c r="AA102" s="20"/>
      <c r="AB102" s="20"/>
      <c r="AD102" s="20"/>
      <c r="AE102" s="20"/>
    </row>
    <row r="103" spans="1:31" s="20" customFormat="1" ht="15" customHeight="1">
      <c r="A103" s="31"/>
      <c r="B103" s="11">
        <v>1995</v>
      </c>
      <c r="C103" s="5">
        <f t="shared" si="9"/>
        <v>16368.786</v>
      </c>
      <c r="D103" s="2">
        <f t="shared" ref="D103:T110" si="13">C103*100/C102-100</f>
        <v>10.094963780644164</v>
      </c>
      <c r="E103" s="5">
        <f t="shared" si="10"/>
        <v>185.64999999999998</v>
      </c>
      <c r="F103" s="2">
        <f t="shared" si="13"/>
        <v>20.645957889264338</v>
      </c>
      <c r="G103" s="5">
        <f t="shared" ref="G103" si="14">G7+G39+G71</f>
        <v>4978.527</v>
      </c>
      <c r="H103" s="2">
        <f t="shared" si="13"/>
        <v>9.2413009529405912</v>
      </c>
      <c r="I103" s="5" t="s">
        <v>19</v>
      </c>
      <c r="J103" s="2" t="s">
        <v>19</v>
      </c>
      <c r="K103" s="5" t="s">
        <v>19</v>
      </c>
      <c r="L103" s="2" t="s">
        <v>19</v>
      </c>
      <c r="M103" s="5">
        <f t="shared" ref="M103" si="15">M7+M39+M71</f>
        <v>11204.608999999999</v>
      </c>
      <c r="N103" s="2">
        <f t="shared" si="13"/>
        <v>10.318154679622111</v>
      </c>
      <c r="O103" s="5" t="s">
        <v>19</v>
      </c>
      <c r="P103" s="2" t="s">
        <v>19</v>
      </c>
      <c r="Q103" s="5" t="s">
        <v>19</v>
      </c>
      <c r="R103" s="2" t="s">
        <v>19</v>
      </c>
      <c r="S103" s="5" t="s">
        <v>19</v>
      </c>
      <c r="T103" s="2" t="s">
        <v>19</v>
      </c>
      <c r="V103" s="23"/>
      <c r="AC103"/>
    </row>
    <row r="104" spans="1:31" s="20" customFormat="1" ht="15" customHeight="1">
      <c r="A104" s="31"/>
      <c r="B104" s="11">
        <v>1996</v>
      </c>
      <c r="C104" s="5">
        <f t="shared" si="9"/>
        <v>17004.406999999999</v>
      </c>
      <c r="D104" s="2">
        <f t="shared" si="13"/>
        <v>3.8831285350055822</v>
      </c>
      <c r="E104" s="5">
        <f t="shared" si="10"/>
        <v>191.49699999999999</v>
      </c>
      <c r="F104" s="2">
        <f t="shared" si="13"/>
        <v>3.1494748182063006</v>
      </c>
      <c r="G104" s="5">
        <f t="shared" ref="G104" si="16">G8+G40+G72</f>
        <v>5200.3320000000003</v>
      </c>
      <c r="H104" s="2">
        <f t="shared" si="13"/>
        <v>4.4552334455552796</v>
      </c>
      <c r="I104" s="5" t="s">
        <v>19</v>
      </c>
      <c r="J104" s="2" t="s">
        <v>19</v>
      </c>
      <c r="K104" s="5" t="s">
        <v>19</v>
      </c>
      <c r="L104" s="2" t="s">
        <v>19</v>
      </c>
      <c r="M104" s="5">
        <f t="shared" ref="M104" si="17">M8+M40+M72</f>
        <v>11612.578000000001</v>
      </c>
      <c r="N104" s="2">
        <f t="shared" si="13"/>
        <v>3.6410819868859505</v>
      </c>
      <c r="O104" s="5" t="s">
        <v>19</v>
      </c>
      <c r="P104" s="2" t="s">
        <v>19</v>
      </c>
      <c r="Q104" s="5" t="s">
        <v>19</v>
      </c>
      <c r="R104" s="2" t="s">
        <v>19</v>
      </c>
      <c r="S104" s="5" t="s">
        <v>19</v>
      </c>
      <c r="T104" s="2" t="s">
        <v>19</v>
      </c>
      <c r="V104" s="23"/>
      <c r="AD104"/>
      <c r="AE104"/>
    </row>
    <row r="105" spans="1:31" s="20" customFormat="1" ht="15" customHeight="1">
      <c r="A105" s="31"/>
      <c r="B105" s="11">
        <v>1997</v>
      </c>
      <c r="C105" s="5">
        <f t="shared" si="9"/>
        <v>16831.058000000001</v>
      </c>
      <c r="D105" s="2">
        <f t="shared" si="13"/>
        <v>-1.019435726279653</v>
      </c>
      <c r="E105" s="5">
        <f t="shared" si="10"/>
        <v>212.55599999999998</v>
      </c>
      <c r="F105" s="2">
        <f t="shared" si="13"/>
        <v>10.997039118106287</v>
      </c>
      <c r="G105" s="5">
        <f t="shared" ref="G105" si="18">G9+G41+G73</f>
        <v>4908.16</v>
      </c>
      <c r="H105" s="2">
        <f t="shared" si="13"/>
        <v>-5.6183335987010139</v>
      </c>
      <c r="I105" s="5" t="s">
        <v>19</v>
      </c>
      <c r="J105" s="2" t="s">
        <v>19</v>
      </c>
      <c r="K105" s="5" t="s">
        <v>19</v>
      </c>
      <c r="L105" s="2" t="s">
        <v>19</v>
      </c>
      <c r="M105" s="5">
        <f t="shared" ref="M105" si="19">M9+M41+M73</f>
        <v>11710.341999999999</v>
      </c>
      <c r="N105" s="2">
        <f t="shared" si="13"/>
        <v>0.84188024399060168</v>
      </c>
      <c r="O105" s="5" t="s">
        <v>19</v>
      </c>
      <c r="P105" s="2" t="s">
        <v>19</v>
      </c>
      <c r="Q105" s="5" t="s">
        <v>19</v>
      </c>
      <c r="R105" s="2" t="s">
        <v>19</v>
      </c>
      <c r="S105" s="5" t="s">
        <v>19</v>
      </c>
      <c r="T105" s="2" t="s">
        <v>19</v>
      </c>
      <c r="V105" s="23"/>
      <c r="AD105"/>
      <c r="AE105"/>
    </row>
    <row r="106" spans="1:31" s="20" customFormat="1" ht="15" customHeight="1">
      <c r="A106" s="31"/>
      <c r="B106" s="11">
        <v>1998</v>
      </c>
      <c r="C106" s="5">
        <f t="shared" si="9"/>
        <v>16808.371999999999</v>
      </c>
      <c r="D106" s="2">
        <f t="shared" si="13"/>
        <v>-0.13478653570085442</v>
      </c>
      <c r="E106" s="5">
        <f t="shared" si="10"/>
        <v>216.34800000000001</v>
      </c>
      <c r="F106" s="2">
        <f t="shared" si="13"/>
        <v>1.78400045164571</v>
      </c>
      <c r="G106" s="5">
        <f t="shared" ref="G106" si="20">G10+G42+G74</f>
        <v>4526.9979999999996</v>
      </c>
      <c r="H106" s="2">
        <f t="shared" si="13"/>
        <v>-7.7658837527709039</v>
      </c>
      <c r="I106" s="5">
        <f t="shared" ref="I106" si="21">I10+I42+I74</f>
        <v>1543.8109999999999</v>
      </c>
      <c r="J106" s="2" t="s">
        <v>19</v>
      </c>
      <c r="K106" s="5">
        <f t="shared" ref="K106" si="22">K10+K42+K74</f>
        <v>2060.415</v>
      </c>
      <c r="L106" s="2" t="s">
        <v>19</v>
      </c>
      <c r="M106" s="5">
        <f t="shared" ref="M106" si="23">M10+M42+M74</f>
        <v>12065.026</v>
      </c>
      <c r="N106" s="2">
        <f t="shared" si="13"/>
        <v>3.0288099186172559</v>
      </c>
      <c r="O106" s="5">
        <f t="shared" ref="O106" si="24">O10+O42+O74</f>
        <v>3760.2619999999997</v>
      </c>
      <c r="P106" s="2" t="s">
        <v>19</v>
      </c>
      <c r="Q106" s="5">
        <f t="shared" ref="Q106" si="25">Q10+Q42+Q74</f>
        <v>3856.9320000000002</v>
      </c>
      <c r="R106" s="2" t="s">
        <v>19</v>
      </c>
      <c r="S106" s="5">
        <f t="shared" ref="S106" si="26">S10+S42+S74</f>
        <v>4447.8320000000003</v>
      </c>
      <c r="T106" s="2" t="s">
        <v>19</v>
      </c>
      <c r="V106" s="23"/>
      <c r="AE106"/>
    </row>
    <row r="107" spans="1:31" s="20" customFormat="1" ht="15" customHeight="1">
      <c r="A107" s="31"/>
      <c r="B107" s="11">
        <v>1999</v>
      </c>
      <c r="C107" s="5">
        <f t="shared" si="9"/>
        <v>16998.856</v>
      </c>
      <c r="D107" s="2">
        <f t="shared" si="13"/>
        <v>1.1332685878204103</v>
      </c>
      <c r="E107" s="5">
        <f t="shared" si="10"/>
        <v>219.322</v>
      </c>
      <c r="F107" s="2">
        <f t="shared" si="13"/>
        <v>1.3746371586517938</v>
      </c>
      <c r="G107" s="5">
        <f t="shared" ref="G107" si="27">G11+G43+G75</f>
        <v>4320.3119999999999</v>
      </c>
      <c r="H107" s="2">
        <f t="shared" si="13"/>
        <v>-4.5656304685798261</v>
      </c>
      <c r="I107" s="5">
        <f t="shared" ref="I107" si="28">I11+I43+I75</f>
        <v>1581.2380000000001</v>
      </c>
      <c r="J107" s="2">
        <f t="shared" si="13"/>
        <v>2.4243252574311356</v>
      </c>
      <c r="K107" s="5">
        <f t="shared" ref="K107" si="29">K11+K43+K75</f>
        <v>1968.489</v>
      </c>
      <c r="L107" s="2">
        <f t="shared" si="13"/>
        <v>-4.4615283814183044</v>
      </c>
      <c r="M107" s="5">
        <f t="shared" ref="M107" si="30">M11+M43+M75</f>
        <v>12459.222</v>
      </c>
      <c r="N107" s="2">
        <f t="shared" si="13"/>
        <v>3.2672619188719523</v>
      </c>
      <c r="O107" s="5">
        <f t="shared" ref="O107" si="31">O11+O43+O75</f>
        <v>3758.26</v>
      </c>
      <c r="P107" s="2">
        <f t="shared" si="13"/>
        <v>-5.3240970974883339E-2</v>
      </c>
      <c r="Q107" s="5">
        <f t="shared" ref="Q107" si="32">Q11+Q43+Q75</f>
        <v>4054.6279999999997</v>
      </c>
      <c r="R107" s="2">
        <f t="shared" si="13"/>
        <v>5.1257320585377073</v>
      </c>
      <c r="S107" s="5">
        <f t="shared" ref="S107" si="33">S11+S43+S75</f>
        <v>4646.3339999999998</v>
      </c>
      <c r="T107" s="2">
        <f t="shared" si="13"/>
        <v>4.4628933826637223</v>
      </c>
      <c r="V107" s="23"/>
      <c r="AE107"/>
    </row>
    <row r="108" spans="1:31" s="20" customFormat="1" ht="15" customHeight="1">
      <c r="A108" s="31"/>
      <c r="B108" s="11">
        <v>2000</v>
      </c>
      <c r="C108" s="5">
        <f t="shared" si="9"/>
        <v>16677.726999999999</v>
      </c>
      <c r="D108" s="2">
        <f t="shared" si="13"/>
        <v>-1.8891212443943317</v>
      </c>
      <c r="E108" s="5">
        <f t="shared" si="10"/>
        <v>247.78899999999999</v>
      </c>
      <c r="F108" s="2">
        <f t="shared" si="13"/>
        <v>12.979546055571248</v>
      </c>
      <c r="G108" s="5">
        <f t="shared" ref="G108" si="34">G12+G44+G76</f>
        <v>3893.0159999999996</v>
      </c>
      <c r="H108" s="2">
        <f t="shared" si="13"/>
        <v>-9.8903968046752198</v>
      </c>
      <c r="I108" s="5">
        <f t="shared" ref="I108" si="35">I12+I44+I76</f>
        <v>1674.7719999999999</v>
      </c>
      <c r="J108" s="2">
        <f t="shared" si="13"/>
        <v>5.9152385662373206</v>
      </c>
      <c r="K108" s="5">
        <f t="shared" ref="K108" si="36">K12+K44+K76</f>
        <v>1606.42</v>
      </c>
      <c r="L108" s="2">
        <f t="shared" si="13"/>
        <v>-18.393244767941297</v>
      </c>
      <c r="M108" s="5">
        <f t="shared" ref="M108" si="37">M12+M44+M76</f>
        <v>12536.921999999999</v>
      </c>
      <c r="N108" s="2">
        <f t="shared" si="13"/>
        <v>0.6236344452326108</v>
      </c>
      <c r="O108" s="5">
        <f t="shared" ref="O108" si="38">O12+O44+O76</f>
        <v>3757.1019999999999</v>
      </c>
      <c r="P108" s="2">
        <f t="shared" si="13"/>
        <v>-3.0812131145793842E-2</v>
      </c>
      <c r="Q108" s="5">
        <f t="shared" ref="Q108" si="39">Q12+Q44+Q76</f>
        <v>4075.4389999999999</v>
      </c>
      <c r="R108" s="2">
        <f t="shared" si="13"/>
        <v>0.51326533531559448</v>
      </c>
      <c r="S108" s="5">
        <f t="shared" ref="S108" si="40">S12+S44+S76</f>
        <v>4704.3809999999994</v>
      </c>
      <c r="T108" s="2">
        <f t="shared" si="13"/>
        <v>1.2493075185726923</v>
      </c>
      <c r="V108" s="23"/>
      <c r="AE108"/>
    </row>
    <row r="109" spans="1:31" ht="15" customHeight="1">
      <c r="A109" s="31"/>
      <c r="B109" s="11">
        <v>2001</v>
      </c>
      <c r="C109" s="5">
        <f t="shared" si="9"/>
        <v>17231.782000000003</v>
      </c>
      <c r="D109" s="2">
        <f t="shared" si="13"/>
        <v>3.3221253711612064</v>
      </c>
      <c r="E109" s="5">
        <f t="shared" si="10"/>
        <v>295.64800000000002</v>
      </c>
      <c r="F109" s="2">
        <f t="shared" si="13"/>
        <v>19.314416701306371</v>
      </c>
      <c r="G109" s="5">
        <f t="shared" ref="G109" si="41">G13+G45+G77</f>
        <v>3720.5790000000002</v>
      </c>
      <c r="H109" s="2">
        <f t="shared" si="13"/>
        <v>-4.4293935601600225</v>
      </c>
      <c r="I109" s="5">
        <f t="shared" ref="I109" si="42">I13+I45+I77</f>
        <v>1616.1210000000001</v>
      </c>
      <c r="J109" s="2">
        <f t="shared" si="13"/>
        <v>-3.5020289328935519</v>
      </c>
      <c r="K109" s="5">
        <f t="shared" ref="K109" si="43">K13+K45+K77</f>
        <v>1362.0680000000002</v>
      </c>
      <c r="L109" s="2">
        <f t="shared" si="13"/>
        <v>-15.210965998929282</v>
      </c>
      <c r="M109" s="5">
        <f t="shared" ref="M109" si="44">M13+M45+M77</f>
        <v>13215.555</v>
      </c>
      <c r="N109" s="2">
        <f t="shared" si="13"/>
        <v>5.4130750753653984</v>
      </c>
      <c r="O109" s="5">
        <f t="shared" ref="O109" si="45">O13+O45+O77</f>
        <v>4022.2280000000001</v>
      </c>
      <c r="P109" s="2">
        <f t="shared" si="13"/>
        <v>7.0566622891792719</v>
      </c>
      <c r="Q109" s="5">
        <f t="shared" ref="Q109" si="46">Q13+Q45+Q77</f>
        <v>4417.6769999999997</v>
      </c>
      <c r="R109" s="2">
        <f t="shared" si="13"/>
        <v>8.3975738564606104</v>
      </c>
      <c r="S109" s="5">
        <f t="shared" ref="S109" si="47">S13+S45+S77</f>
        <v>4775.6499999999996</v>
      </c>
      <c r="T109" s="2">
        <f t="shared" si="13"/>
        <v>1.514949575725268</v>
      </c>
      <c r="U109" s="20"/>
      <c r="V109" s="23"/>
      <c r="W109" s="20"/>
      <c r="X109" s="20"/>
      <c r="Y109" s="20"/>
      <c r="Z109" s="20"/>
      <c r="AA109" s="20"/>
      <c r="AB109" s="20"/>
      <c r="AC109" s="20"/>
      <c r="AD109" s="20"/>
    </row>
    <row r="110" spans="1:31" ht="15" customHeight="1">
      <c r="A110" s="31"/>
      <c r="B110" s="11">
        <v>2002</v>
      </c>
      <c r="C110" s="5">
        <f t="shared" si="9"/>
        <v>17760.773000000001</v>
      </c>
      <c r="D110" s="2">
        <f t="shared" si="13"/>
        <v>3.0698566172668507</v>
      </c>
      <c r="E110" s="5">
        <f t="shared" si="10"/>
        <v>248.62100000000001</v>
      </c>
      <c r="F110" s="2">
        <f t="shared" si="13"/>
        <v>-15.906415737633949</v>
      </c>
      <c r="G110" s="5">
        <f t="shared" ref="G110" si="48">G14+G46+G78</f>
        <v>3725.4679999999998</v>
      </c>
      <c r="H110" s="2">
        <f t="shared" si="13"/>
        <v>0.13140427874262173</v>
      </c>
      <c r="I110" s="5">
        <f t="shared" ref="I110" si="49">I14+I46+I78</f>
        <v>1657.56</v>
      </c>
      <c r="J110" s="2">
        <f t="shared" si="13"/>
        <v>2.564102564102555</v>
      </c>
      <c r="K110" s="5">
        <f t="shared" ref="K110" si="50">K14+K46+K78</f>
        <v>1303.4639999999999</v>
      </c>
      <c r="L110" s="2">
        <f t="shared" si="13"/>
        <v>-4.3025752018254764</v>
      </c>
      <c r="M110" s="5">
        <f t="shared" ref="M110" si="51">M14+M46+M78</f>
        <v>13786.683999999999</v>
      </c>
      <c r="N110" s="2">
        <f t="shared" si="13"/>
        <v>4.3216421860451533</v>
      </c>
      <c r="O110" s="5">
        <f t="shared" ref="O110" si="52">O14+O46+O78</f>
        <v>4190.6140000000005</v>
      </c>
      <c r="P110" s="2">
        <f t="shared" si="13"/>
        <v>4.1863862515998704</v>
      </c>
      <c r="Q110" s="5">
        <f t="shared" ref="Q110" si="53">Q14+Q46+Q78</f>
        <v>4747.2350000000006</v>
      </c>
      <c r="R110" s="2">
        <f t="shared" si="13"/>
        <v>7.4599840594955396</v>
      </c>
      <c r="S110" s="5">
        <f t="shared" ref="S110" si="54">S14+S46+S78</f>
        <v>4848.8360000000002</v>
      </c>
      <c r="T110" s="2">
        <f t="shared" si="13"/>
        <v>1.5324824892946651</v>
      </c>
      <c r="U110" s="20"/>
      <c r="V110" s="23"/>
      <c r="W110" s="20"/>
      <c r="X110" s="20"/>
      <c r="Y110" s="20"/>
      <c r="Z110" s="20"/>
      <c r="AA110" s="20"/>
      <c r="AB110" s="20"/>
      <c r="AD110" s="20"/>
    </row>
    <row r="111" spans="1:31" ht="15" customHeight="1">
      <c r="A111" s="31"/>
      <c r="B111" s="11">
        <v>2003</v>
      </c>
      <c r="C111" s="5">
        <f t="shared" si="9"/>
        <v>18020.488000000001</v>
      </c>
      <c r="D111" s="2">
        <f t="shared" ref="D111:T117" si="55">C111*100/C110-100</f>
        <v>1.462295588148109</v>
      </c>
      <c r="E111" s="5">
        <f t="shared" si="10"/>
        <v>218.42099999999999</v>
      </c>
      <c r="F111" s="2">
        <f t="shared" si="55"/>
        <v>-12.147002867818898</v>
      </c>
      <c r="G111" s="5">
        <f t="shared" ref="G111" si="56">G15+G47+G79</f>
        <v>3791.8649999999998</v>
      </c>
      <c r="H111" s="2">
        <f t="shared" si="55"/>
        <v>1.7822458815912512</v>
      </c>
      <c r="I111" s="5">
        <f t="shared" ref="I111" si="57">I15+I47+I79</f>
        <v>1659.9929999999999</v>
      </c>
      <c r="J111" s="2">
        <f t="shared" si="55"/>
        <v>0.1467820169405627</v>
      </c>
      <c r="K111" s="5">
        <f t="shared" ref="K111" si="58">K15+K47+K79</f>
        <v>1297.6759999999999</v>
      </c>
      <c r="L111" s="2">
        <f t="shared" si="55"/>
        <v>-0.44404755328878309</v>
      </c>
      <c r="M111" s="5">
        <f t="shared" ref="M111" si="59">M15+M47+M79</f>
        <v>14010.201999999999</v>
      </c>
      <c r="N111" s="2">
        <f t="shared" si="55"/>
        <v>1.6212600506401742</v>
      </c>
      <c r="O111" s="5">
        <f t="shared" ref="O111" si="60">O15+O47+O79</f>
        <v>4070.7429999999999</v>
      </c>
      <c r="P111" s="2">
        <f t="shared" si="55"/>
        <v>-2.8604638842899988</v>
      </c>
      <c r="Q111" s="5">
        <f t="shared" ref="Q111" si="61">Q15+Q47+Q79</f>
        <v>4956.4290000000001</v>
      </c>
      <c r="R111" s="2">
        <f t="shared" si="55"/>
        <v>4.4066493443025223</v>
      </c>
      <c r="S111" s="5">
        <f t="shared" ref="S111" si="62">S15+S47+S79</f>
        <v>4983.0309999999999</v>
      </c>
      <c r="T111" s="2">
        <f t="shared" si="55"/>
        <v>2.7675714336389063</v>
      </c>
      <c r="V111" s="23"/>
      <c r="W111" s="20"/>
      <c r="X111" s="20"/>
      <c r="Y111" s="20"/>
      <c r="Z111" s="20"/>
      <c r="AA111" s="20"/>
      <c r="AB111" s="20"/>
      <c r="AD111" s="20"/>
    </row>
    <row r="112" spans="1:31" ht="15" customHeight="1">
      <c r="A112" s="31"/>
      <c r="B112" s="11">
        <v>2004</v>
      </c>
      <c r="C112" s="5">
        <f t="shared" si="9"/>
        <v>18451.669000000002</v>
      </c>
      <c r="D112" s="2">
        <f t="shared" si="55"/>
        <v>2.3927265454742468</v>
      </c>
      <c r="E112" s="5">
        <f t="shared" si="10"/>
        <v>291.411</v>
      </c>
      <c r="F112" s="2">
        <f t="shared" si="55"/>
        <v>33.417116486052151</v>
      </c>
      <c r="G112" s="5">
        <f t="shared" ref="G112" si="63">G16+G48+G80</f>
        <v>3952.3539999999998</v>
      </c>
      <c r="H112" s="2">
        <f t="shared" si="55"/>
        <v>4.232455533095191</v>
      </c>
      <c r="I112" s="5">
        <f t="shared" ref="I112" si="64">I16+I48+I80</f>
        <v>1787.7669999999998</v>
      </c>
      <c r="J112" s="2">
        <f t="shared" si="55"/>
        <v>7.6972613739937401</v>
      </c>
      <c r="K112" s="5">
        <f t="shared" ref="K112" si="65">K16+K48+K80</f>
        <v>1326.8380000000002</v>
      </c>
      <c r="L112" s="2">
        <f t="shared" si="55"/>
        <v>2.2472481574753829</v>
      </c>
      <c r="M112" s="5">
        <f t="shared" ref="M112" si="66">M16+M48+M80</f>
        <v>14207.904</v>
      </c>
      <c r="N112" s="2">
        <f t="shared" si="55"/>
        <v>1.4111288331174876</v>
      </c>
      <c r="O112" s="5">
        <f t="shared" ref="O112" si="67">O16+O48+O80</f>
        <v>4252.1000000000004</v>
      </c>
      <c r="P112" s="2">
        <f t="shared" si="55"/>
        <v>4.4551326379484237</v>
      </c>
      <c r="Q112" s="5">
        <f t="shared" ref="Q112" si="68">Q16+Q48+Q80</f>
        <v>4876.6450000000004</v>
      </c>
      <c r="R112" s="2">
        <f t="shared" si="55"/>
        <v>-1.6097073114534624</v>
      </c>
      <c r="S112" s="5">
        <f t="shared" ref="S112" si="69">S16+S48+S80</f>
        <v>5079.1589999999997</v>
      </c>
      <c r="T112" s="2">
        <f t="shared" si="55"/>
        <v>1.9291070033479514</v>
      </c>
      <c r="V112" s="23"/>
      <c r="W112" s="20"/>
      <c r="X112" s="20"/>
      <c r="Y112" s="20"/>
      <c r="Z112" s="20"/>
      <c r="AA112" s="20"/>
      <c r="AB112" s="20"/>
    </row>
    <row r="113" spans="1:31" ht="15" customHeight="1">
      <c r="A113" s="31"/>
      <c r="B113" s="11">
        <v>2005</v>
      </c>
      <c r="C113" s="5">
        <f t="shared" si="9"/>
        <v>18436.378000000001</v>
      </c>
      <c r="D113" s="2">
        <f t="shared" si="55"/>
        <v>-8.2870552251947061E-2</v>
      </c>
      <c r="E113" s="5">
        <f t="shared" si="10"/>
        <v>201.36799999999999</v>
      </c>
      <c r="F113" s="2">
        <f t="shared" si="55"/>
        <v>-30.898970869322028</v>
      </c>
      <c r="G113" s="5">
        <f t="shared" ref="G113" si="70">G17+G49+G81</f>
        <v>3982.2299999999996</v>
      </c>
      <c r="H113" s="2">
        <f t="shared" si="55"/>
        <v>0.75590394989922061</v>
      </c>
      <c r="I113" s="5">
        <f t="shared" ref="I113" si="71">I17+I49+I81</f>
        <v>2004.039</v>
      </c>
      <c r="J113" s="2">
        <f t="shared" si="55"/>
        <v>12.097325881952187</v>
      </c>
      <c r="K113" s="5">
        <f t="shared" ref="K113" si="72">K17+K49+K81</f>
        <v>1170.3030000000001</v>
      </c>
      <c r="L113" s="2">
        <f t="shared" si="55"/>
        <v>-11.797596993755079</v>
      </c>
      <c r="M113" s="5">
        <f t="shared" ref="M113" si="73">M17+M49+M81</f>
        <v>14252.779999999999</v>
      </c>
      <c r="N113" s="2">
        <f t="shared" si="55"/>
        <v>0.31585235936277911</v>
      </c>
      <c r="O113" s="5">
        <f t="shared" ref="O113" si="74">O17+O49+O81</f>
        <v>4198.3589999999995</v>
      </c>
      <c r="P113" s="2">
        <f t="shared" si="55"/>
        <v>-1.2638696173655575</v>
      </c>
      <c r="Q113" s="5">
        <f t="shared" ref="Q113" si="75">Q17+Q49+Q81</f>
        <v>4985.3590000000004</v>
      </c>
      <c r="R113" s="2">
        <f t="shared" si="55"/>
        <v>2.2292785306291449</v>
      </c>
      <c r="S113" s="5">
        <f t="shared" ref="S113" si="76">S17+S49+S81</f>
        <v>5069.0619999999999</v>
      </c>
      <c r="T113" s="2">
        <f t="shared" si="55"/>
        <v>-0.19879275289471821</v>
      </c>
      <c r="V113" s="23"/>
      <c r="W113" s="20"/>
      <c r="X113" s="20"/>
      <c r="Y113" s="20"/>
      <c r="Z113" s="20"/>
      <c r="AA113" s="20"/>
      <c r="AB113" s="20"/>
    </row>
    <row r="114" spans="1:31" ht="15" customHeight="1">
      <c r="A114" s="31"/>
      <c r="B114" s="11">
        <v>2006</v>
      </c>
      <c r="C114" s="5">
        <f t="shared" si="9"/>
        <v>19726.859</v>
      </c>
      <c r="D114" s="2">
        <f t="shared" si="55"/>
        <v>6.9996449411050321</v>
      </c>
      <c r="E114" s="5">
        <f t="shared" si="10"/>
        <v>198.50200000000001</v>
      </c>
      <c r="F114" s="2">
        <f t="shared" si="55"/>
        <v>-1.4232648683008193</v>
      </c>
      <c r="G114" s="5">
        <f t="shared" ref="G114" si="77">G18+G50+G82</f>
        <v>4671.3270000000002</v>
      </c>
      <c r="H114" s="2">
        <f t="shared" si="55"/>
        <v>17.304299349861779</v>
      </c>
      <c r="I114" s="5">
        <f t="shared" ref="I114" si="78">I18+I50+I82</f>
        <v>2441.4589999999998</v>
      </c>
      <c r="J114" s="2">
        <f t="shared" si="55"/>
        <v>21.826920533981621</v>
      </c>
      <c r="K114" s="5">
        <f t="shared" ref="K114" si="79">K18+K50+K82</f>
        <v>1179.7840000000001</v>
      </c>
      <c r="L114" s="2">
        <f t="shared" si="55"/>
        <v>0.81013207690658362</v>
      </c>
      <c r="M114" s="5">
        <f t="shared" ref="M114" si="80">M18+M50+M82</f>
        <v>14857.029999999999</v>
      </c>
      <c r="N114" s="2">
        <f t="shared" si="55"/>
        <v>4.2395237981642993</v>
      </c>
      <c r="O114" s="5">
        <f t="shared" ref="O114" si="81">O18+O50+O82</f>
        <v>4504.0720000000001</v>
      </c>
      <c r="P114" s="2">
        <f t="shared" si="55"/>
        <v>7.2817260267642894</v>
      </c>
      <c r="Q114" s="5">
        <f t="shared" ref="Q114" si="82">Q18+Q50+Q82</f>
        <v>5115.4979999999996</v>
      </c>
      <c r="R114" s="2">
        <f t="shared" si="55"/>
        <v>2.6104238430973368</v>
      </c>
      <c r="S114" s="5">
        <f t="shared" ref="S114" si="83">S18+S50+S82</f>
        <v>5237.46</v>
      </c>
      <c r="T114" s="2">
        <f t="shared" si="55"/>
        <v>3.3220741825607973</v>
      </c>
      <c r="V114" s="23"/>
      <c r="W114" s="20"/>
      <c r="X114" s="20"/>
      <c r="Y114" s="20"/>
      <c r="Z114" s="20"/>
      <c r="AA114" s="20"/>
      <c r="AB114" s="20"/>
    </row>
    <row r="115" spans="1:31" ht="15" customHeight="1">
      <c r="A115" s="31"/>
      <c r="B115" s="11">
        <v>2007</v>
      </c>
      <c r="C115" s="5">
        <f t="shared" si="9"/>
        <v>20474.535</v>
      </c>
      <c r="D115" s="2">
        <f t="shared" si="55"/>
        <v>3.7901421609998778</v>
      </c>
      <c r="E115" s="5">
        <f t="shared" si="10"/>
        <v>254.76800000000003</v>
      </c>
      <c r="F115" s="2">
        <f t="shared" si="55"/>
        <v>28.34530634452048</v>
      </c>
      <c r="G115" s="5">
        <f t="shared" ref="G115" si="84">G19+G51+G83</f>
        <v>5073.0879999999997</v>
      </c>
      <c r="H115" s="2">
        <f t="shared" si="55"/>
        <v>8.6005753825411801</v>
      </c>
      <c r="I115" s="5">
        <f t="shared" ref="I115" si="85">I19+I51+I83</f>
        <v>2747.1369999999997</v>
      </c>
      <c r="J115" s="2">
        <f t="shared" si="55"/>
        <v>12.520300361382255</v>
      </c>
      <c r="K115" s="5">
        <f t="shared" ref="K115" si="86">K19+K51+K83</f>
        <v>1249.4659999999999</v>
      </c>
      <c r="L115" s="2">
        <f t="shared" si="55"/>
        <v>5.9063353969879131</v>
      </c>
      <c r="M115" s="5">
        <f t="shared" ref="M115" si="87">M19+M51+M83</f>
        <v>15146.679</v>
      </c>
      <c r="N115" s="2">
        <f t="shared" si="55"/>
        <v>1.949575386197651</v>
      </c>
      <c r="O115" s="5">
        <f t="shared" ref="O115" si="88">O19+O51+O83</f>
        <v>4697.0749999999998</v>
      </c>
      <c r="P115" s="2">
        <f t="shared" si="55"/>
        <v>4.2850780360527096</v>
      </c>
      <c r="Q115" s="5">
        <f t="shared" ref="Q115" si="89">Q19+Q51+Q83</f>
        <v>5265.01</v>
      </c>
      <c r="R115" s="2">
        <f t="shared" si="55"/>
        <v>2.9227261940088738</v>
      </c>
      <c r="S115" s="5">
        <f t="shared" ref="S115" si="90">S19+S51+S83</f>
        <v>5184.5930000000008</v>
      </c>
      <c r="T115" s="2">
        <f t="shared" si="55"/>
        <v>-1.0094015037823567</v>
      </c>
      <c r="V115" s="23"/>
      <c r="W115" s="20"/>
      <c r="X115" s="20"/>
      <c r="Y115" s="20"/>
      <c r="Z115" s="20"/>
      <c r="AA115" s="20"/>
      <c r="AB115" s="20"/>
    </row>
    <row r="116" spans="1:31" ht="15" customHeight="1">
      <c r="A116" s="31"/>
      <c r="B116" s="11">
        <v>2008</v>
      </c>
      <c r="C116" s="5">
        <f t="shared" si="9"/>
        <v>20997.31</v>
      </c>
      <c r="D116" s="2">
        <f t="shared" si="55"/>
        <v>2.5532936401241813</v>
      </c>
      <c r="E116" s="5">
        <f t="shared" si="10"/>
        <v>251.57</v>
      </c>
      <c r="F116" s="2">
        <f t="shared" si="55"/>
        <v>-1.2552596872448731</v>
      </c>
      <c r="G116" s="5">
        <f t="shared" ref="G116" si="91">G20+G52+G84</f>
        <v>5106.16</v>
      </c>
      <c r="H116" s="2">
        <f t="shared" si="55"/>
        <v>0.65191063115798897</v>
      </c>
      <c r="I116" s="5">
        <f t="shared" ref="I116" si="92">I20+I52+I84</f>
        <v>2563.7139999999999</v>
      </c>
      <c r="J116" s="2">
        <f t="shared" si="55"/>
        <v>-6.6768785102453876</v>
      </c>
      <c r="K116" s="5">
        <f t="shared" ref="K116" si="93">K20+K52+K84</f>
        <v>1324.998</v>
      </c>
      <c r="L116" s="2">
        <f t="shared" si="55"/>
        <v>6.0451424848695581</v>
      </c>
      <c r="M116" s="5">
        <f t="shared" ref="M116" si="94">M20+M52+M84</f>
        <v>15639.58</v>
      </c>
      <c r="N116" s="2">
        <f t="shared" si="55"/>
        <v>3.2541852903860899</v>
      </c>
      <c r="O116" s="5">
        <f t="shared" ref="O116" si="95">O20+O52+O84</f>
        <v>4810.2440000000006</v>
      </c>
      <c r="P116" s="2">
        <f t="shared" si="55"/>
        <v>2.4093505000452637</v>
      </c>
      <c r="Q116" s="5">
        <f t="shared" ref="Q116" si="96">Q20+Q52+Q84</f>
        <v>5388.9510000000009</v>
      </c>
      <c r="R116" s="2">
        <f t="shared" si="55"/>
        <v>2.3540506095905016</v>
      </c>
      <c r="S116" s="5">
        <f t="shared" ref="S116" si="97">S20+S52+S84</f>
        <v>5440.3850000000002</v>
      </c>
      <c r="T116" s="2">
        <f t="shared" si="55"/>
        <v>4.933694891768738</v>
      </c>
      <c r="V116" s="23"/>
      <c r="W116" s="20"/>
      <c r="X116" s="20"/>
      <c r="Y116" s="20"/>
      <c r="Z116" s="20"/>
      <c r="AA116" s="20"/>
      <c r="AB116" s="20"/>
      <c r="AC116" s="20"/>
    </row>
    <row r="117" spans="1:31" ht="15" customHeight="1">
      <c r="A117" s="32"/>
      <c r="B117" s="4">
        <v>2009</v>
      </c>
      <c r="C117" s="5">
        <f t="shared" si="9"/>
        <v>20683.443000000003</v>
      </c>
      <c r="D117" s="2">
        <f t="shared" si="55"/>
        <v>-1.4947962381847901</v>
      </c>
      <c r="E117" s="5">
        <f t="shared" si="10"/>
        <v>178.94099999999997</v>
      </c>
      <c r="F117" s="2">
        <f t="shared" si="55"/>
        <v>-28.8702945502246</v>
      </c>
      <c r="G117" s="5">
        <f t="shared" ref="G117" si="98">G21+G53+G85</f>
        <v>4974.357</v>
      </c>
      <c r="H117" s="2">
        <f t="shared" si="55"/>
        <v>-2.5812547981261815</v>
      </c>
      <c r="I117" s="5">
        <f t="shared" ref="I117" si="99">I21+I53+I85</f>
        <v>2285.7640000000001</v>
      </c>
      <c r="J117" s="2">
        <f t="shared" si="55"/>
        <v>-10.84169295014965</v>
      </c>
      <c r="K117" s="5">
        <f t="shared" ref="K117" si="100">K21+K53+K85</f>
        <v>1349.742</v>
      </c>
      <c r="L117" s="2">
        <f t="shared" si="55"/>
        <v>1.8674745169426501</v>
      </c>
      <c r="M117" s="5">
        <f t="shared" ref="M117" si="101">M21+M53+M85</f>
        <v>15530.145</v>
      </c>
      <c r="N117" s="2">
        <f t="shared" si="55"/>
        <v>-0.69973106694681064</v>
      </c>
      <c r="O117" s="5">
        <f t="shared" ref="O117" si="102">O21+O53+O85</f>
        <v>4780.5650000000005</v>
      </c>
      <c r="P117" s="2">
        <f t="shared" si="55"/>
        <v>-0.61699572828322857</v>
      </c>
      <c r="Q117" s="5">
        <f t="shared" ref="Q117" si="103">Q21+Q53+Q85</f>
        <v>5145.0990000000002</v>
      </c>
      <c r="R117" s="2">
        <f t="shared" si="55"/>
        <v>-4.5250365052493606</v>
      </c>
      <c r="S117" s="5">
        <f t="shared" ref="S117" si="104">S21+S53+S85</f>
        <v>5604.482</v>
      </c>
      <c r="T117" s="2">
        <f t="shared" si="55"/>
        <v>3.01627550256093</v>
      </c>
      <c r="V117" s="23"/>
      <c r="W117" s="20"/>
      <c r="X117" s="20"/>
      <c r="Y117" s="20"/>
      <c r="Z117" s="20"/>
      <c r="AA117" s="20"/>
      <c r="AB117" s="20"/>
      <c r="AC117" s="20"/>
      <c r="AE117" s="20"/>
    </row>
    <row r="118" spans="1:31" ht="15" customHeight="1">
      <c r="A118" s="32"/>
      <c r="B118" s="4">
        <v>2010</v>
      </c>
      <c r="C118" s="5">
        <f t="shared" si="9"/>
        <v>21630.024000000001</v>
      </c>
      <c r="D118" s="2">
        <f t="shared" ref="D118:T119" si="105">C118*100/C117-100</f>
        <v>4.576515621697979</v>
      </c>
      <c r="E118" s="5">
        <f t="shared" si="10"/>
        <v>236.25200000000001</v>
      </c>
      <c r="F118" s="2">
        <f t="shared" si="105"/>
        <v>32.027875109673033</v>
      </c>
      <c r="G118" s="5">
        <f t="shared" ref="G118" si="106">G22+G54+G86</f>
        <v>5402.9840000000004</v>
      </c>
      <c r="H118" s="2">
        <f t="shared" si="105"/>
        <v>8.6167317705584878</v>
      </c>
      <c r="I118" s="5">
        <f t="shared" ref="I118" si="107">I22+I54+I86</f>
        <v>2605.0129999999999</v>
      </c>
      <c r="J118" s="2">
        <f t="shared" si="105"/>
        <v>13.966839971230613</v>
      </c>
      <c r="K118" s="5">
        <f t="shared" ref="K118" si="108">K22+K54+K86</f>
        <v>1404.5280000000002</v>
      </c>
      <c r="L118" s="2">
        <f t="shared" si="105"/>
        <v>4.058997941828892</v>
      </c>
      <c r="M118" s="5">
        <f t="shared" ref="M118" si="109">M22+M54+M86</f>
        <v>15990.786</v>
      </c>
      <c r="N118" s="2">
        <f t="shared" si="105"/>
        <v>2.966108816112154</v>
      </c>
      <c r="O118" s="5">
        <f t="shared" ref="O118" si="110">O22+O54+O86</f>
        <v>4762</v>
      </c>
      <c r="P118" s="2">
        <f t="shared" si="105"/>
        <v>-0.38834321884547762</v>
      </c>
      <c r="Q118" s="5">
        <f t="shared" ref="Q118" si="111">Q22+Q54+Q86</f>
        <v>5416.3950000000004</v>
      </c>
      <c r="R118" s="2">
        <f t="shared" si="105"/>
        <v>5.2729014543743489</v>
      </c>
      <c r="S118" s="5">
        <f t="shared" ref="S118" si="112">S22+S54+S86</f>
        <v>5812.3890000000001</v>
      </c>
      <c r="T118" s="2">
        <f t="shared" si="105"/>
        <v>3.7096559503625883</v>
      </c>
      <c r="V118" s="23"/>
      <c r="W118" s="20"/>
      <c r="X118" s="20"/>
      <c r="Y118" s="20"/>
      <c r="Z118" s="20"/>
      <c r="AA118" s="20"/>
      <c r="AB118" s="20"/>
      <c r="AC118" s="20"/>
      <c r="AE118" s="20"/>
    </row>
    <row r="119" spans="1:31" ht="15" customHeight="1">
      <c r="A119" s="32"/>
      <c r="B119" s="4">
        <v>2011</v>
      </c>
      <c r="C119" s="5">
        <f t="shared" si="9"/>
        <v>23056.57</v>
      </c>
      <c r="D119" s="2">
        <f t="shared" si="105"/>
        <v>6.5952122845540941</v>
      </c>
      <c r="E119" s="5">
        <f t="shared" si="10"/>
        <v>288.19100000000003</v>
      </c>
      <c r="F119" s="2">
        <f t="shared" si="105"/>
        <v>21.984575791950974</v>
      </c>
      <c r="G119" s="5">
        <f t="shared" ref="G119" si="113">G23+G55+G87</f>
        <v>5651.4340000000002</v>
      </c>
      <c r="H119" s="2">
        <f t="shared" si="105"/>
        <v>4.5983848924964406</v>
      </c>
      <c r="I119" s="5">
        <f t="shared" ref="I119" si="114">I23+I55+I87</f>
        <v>2876.136</v>
      </c>
      <c r="J119" s="2">
        <f t="shared" si="105"/>
        <v>10.407740767512479</v>
      </c>
      <c r="K119" s="5">
        <f t="shared" ref="K119" si="115">K23+K55+K87</f>
        <v>1504.3620000000001</v>
      </c>
      <c r="L119" s="2">
        <f t="shared" si="105"/>
        <v>7.108010662656767</v>
      </c>
      <c r="M119" s="5">
        <f t="shared" ref="M119" si="116">M23+M55+M87</f>
        <v>17116.948</v>
      </c>
      <c r="N119" s="2">
        <f t="shared" si="105"/>
        <v>7.0425681389270096</v>
      </c>
      <c r="O119" s="5">
        <f t="shared" ref="O119" si="117">O23+O55+O87</f>
        <v>5381.2120000000004</v>
      </c>
      <c r="P119" s="2">
        <f t="shared" si="105"/>
        <v>13.003191936161286</v>
      </c>
      <c r="Q119" s="5">
        <f t="shared" ref="Q119" si="118">Q23+Q55+Q87</f>
        <v>5738.1320000000005</v>
      </c>
      <c r="R119" s="2">
        <f t="shared" si="105"/>
        <v>5.9400579167509022</v>
      </c>
      <c r="S119" s="5">
        <f t="shared" ref="S119" si="119">S23+S55+S87</f>
        <v>5997.6039999999994</v>
      </c>
      <c r="T119" s="2">
        <f t="shared" si="105"/>
        <v>3.1865554765862925</v>
      </c>
      <c r="V119" s="23"/>
      <c r="W119" s="20"/>
      <c r="X119" s="20"/>
      <c r="Y119" s="20"/>
      <c r="Z119" s="20"/>
      <c r="AA119" s="20"/>
      <c r="AB119" s="20"/>
      <c r="AC119" s="20"/>
      <c r="AE119" s="20"/>
    </row>
    <row r="120" spans="1:31" ht="15" customHeight="1">
      <c r="A120" s="32"/>
      <c r="B120" s="4">
        <v>2012</v>
      </c>
      <c r="C120" s="5">
        <f t="shared" si="9"/>
        <v>23941.683000000001</v>
      </c>
      <c r="D120" s="2">
        <f t="shared" ref="D120:T121" si="120">C120*100/C119-100</f>
        <v>3.8388754268306258</v>
      </c>
      <c r="E120" s="5">
        <f t="shared" si="10"/>
        <v>244.08499999999998</v>
      </c>
      <c r="F120" s="2">
        <f t="shared" si="120"/>
        <v>-15.30443351804881</v>
      </c>
      <c r="G120" s="5">
        <f t="shared" ref="G120" si="121">G24+G56+G88</f>
        <v>5889.97</v>
      </c>
      <c r="H120" s="2">
        <f t="shared" si="120"/>
        <v>4.2208048435140455</v>
      </c>
      <c r="I120" s="5">
        <f t="shared" ref="I120" si="122">I24+I56+I88</f>
        <v>2911.0470000000005</v>
      </c>
      <c r="J120" s="2">
        <f t="shared" si="120"/>
        <v>1.2138160365156807</v>
      </c>
      <c r="K120" s="5">
        <f t="shared" ref="K120" si="123">K24+K56+K88</f>
        <v>1640.425</v>
      </c>
      <c r="L120" s="2">
        <f t="shared" si="120"/>
        <v>9.0445650714389103</v>
      </c>
      <c r="M120" s="16">
        <f t="shared" ref="M120" si="124">M24+M56+M88</f>
        <v>17807.627</v>
      </c>
      <c r="N120" s="2">
        <f t="shared" si="120"/>
        <v>4.0350592874383864</v>
      </c>
      <c r="O120" s="5">
        <f t="shared" ref="O120" si="125">O24+O56+O88</f>
        <v>5468.6859999999997</v>
      </c>
      <c r="P120" s="2">
        <f t="shared" si="120"/>
        <v>1.6255445799199038</v>
      </c>
      <c r="Q120" s="5">
        <f t="shared" ref="Q120" si="126">Q24+Q56+Q88</f>
        <v>6098.0319999999992</v>
      </c>
      <c r="R120" s="2">
        <f t="shared" si="120"/>
        <v>6.2720759996458639</v>
      </c>
      <c r="S120" s="5">
        <f t="shared" ref="S120" si="127">S24+S56+S88</f>
        <v>6240.9070000000002</v>
      </c>
      <c r="T120" s="2">
        <f t="shared" si="120"/>
        <v>4.0566699635387948</v>
      </c>
      <c r="V120" s="23"/>
      <c r="W120" s="20"/>
      <c r="X120" s="20"/>
      <c r="Y120" s="20"/>
      <c r="Z120" s="20"/>
      <c r="AA120" s="20"/>
      <c r="AB120" s="20"/>
      <c r="AC120" s="20"/>
      <c r="AE120" s="20"/>
    </row>
    <row r="121" spans="1:31" ht="15" customHeight="1">
      <c r="A121" s="32"/>
      <c r="B121" s="4">
        <v>2013</v>
      </c>
      <c r="C121" s="5">
        <f t="shared" si="9"/>
        <v>24909.324000000001</v>
      </c>
      <c r="D121" s="2">
        <f t="shared" si="120"/>
        <v>4.041658224277711</v>
      </c>
      <c r="E121" s="5">
        <f t="shared" si="10"/>
        <v>262.83600000000001</v>
      </c>
      <c r="F121" s="2">
        <f t="shared" si="120"/>
        <v>7.6821599033123817</v>
      </c>
      <c r="G121" s="5">
        <f t="shared" ref="G121" si="128">G25+G57+G89</f>
        <v>5952.5519999999997</v>
      </c>
      <c r="H121" s="2">
        <f t="shared" si="120"/>
        <v>1.0625181452537049</v>
      </c>
      <c r="I121" s="5">
        <f t="shared" ref="I121" si="129">I25+I57+I89</f>
        <v>3068.97</v>
      </c>
      <c r="J121" s="2">
        <f t="shared" si="120"/>
        <v>5.4249553511159263</v>
      </c>
      <c r="K121" s="5">
        <f t="shared" ref="K121" si="130">K25+K57+K89</f>
        <v>1599.3919999999998</v>
      </c>
      <c r="L121" s="2">
        <f t="shared" si="120"/>
        <v>-2.5013639757989665</v>
      </c>
      <c r="M121" s="16">
        <f t="shared" ref="M121" si="131">M25+M57+M89</f>
        <v>18693.936000000002</v>
      </c>
      <c r="N121" s="2">
        <f t="shared" si="120"/>
        <v>4.9771314280111625</v>
      </c>
      <c r="O121" s="5">
        <f t="shared" ref="O121" si="132">O25+O57+O89</f>
        <v>5774.22</v>
      </c>
      <c r="P121" s="2">
        <f t="shared" si="120"/>
        <v>5.586972812116116</v>
      </c>
      <c r="Q121" s="5">
        <f t="shared" ref="Q121" si="133">Q25+Q57+Q89</f>
        <v>6425.59</v>
      </c>
      <c r="R121" s="2">
        <f t="shared" si="120"/>
        <v>5.3715362595670371</v>
      </c>
      <c r="S121" s="5">
        <f t="shared" ref="S121" si="134">S25+S57+S89</f>
        <v>6494.1240000000007</v>
      </c>
      <c r="T121" s="2">
        <f t="shared" si="120"/>
        <v>4.0573749937308747</v>
      </c>
      <c r="V121" s="23"/>
      <c r="W121" s="20"/>
      <c r="X121" s="20"/>
      <c r="Y121" s="20"/>
      <c r="Z121" s="20"/>
      <c r="AA121" s="20"/>
      <c r="AB121" s="20"/>
      <c r="AC121" s="20"/>
      <c r="AE121" s="20"/>
    </row>
    <row r="122" spans="1:31" s="20" customFormat="1" ht="15" customHeight="1">
      <c r="A122" s="32"/>
      <c r="B122" s="4">
        <v>2014</v>
      </c>
      <c r="C122" s="5">
        <f t="shared" si="9"/>
        <v>26377.686000000002</v>
      </c>
      <c r="D122" s="2">
        <f t="shared" ref="D122:T122" si="135">C122*100/C121-100</f>
        <v>5.8948287797773986</v>
      </c>
      <c r="E122" s="5">
        <f t="shared" si="10"/>
        <v>281.23099999999999</v>
      </c>
      <c r="F122" s="2">
        <f t="shared" si="135"/>
        <v>6.9986607618438796</v>
      </c>
      <c r="G122" s="5">
        <f t="shared" ref="G122:G129" si="136">G26+G58+G90</f>
        <v>6720.5249999999996</v>
      </c>
      <c r="H122" s="2">
        <f t="shared" si="135"/>
        <v>12.901575660321825</v>
      </c>
      <c r="I122" s="5">
        <f t="shared" ref="I122:I129" si="137">I26+I58+I90</f>
        <v>3674.4939999999997</v>
      </c>
      <c r="J122" s="2">
        <f t="shared" si="135"/>
        <v>19.730528483497721</v>
      </c>
      <c r="K122" s="5">
        <f t="shared" ref="K122:K129" si="138">K26+K58+K90</f>
        <v>1744.0529999999999</v>
      </c>
      <c r="L122" s="2">
        <f t="shared" si="135"/>
        <v>9.0447495048118327</v>
      </c>
      <c r="M122" s="16">
        <f t="shared" ref="M122:M129" si="139">M26+M58+M90</f>
        <v>19375.931</v>
      </c>
      <c r="N122" s="2">
        <f t="shared" si="135"/>
        <v>3.6482151217378629</v>
      </c>
      <c r="O122" s="5">
        <f t="shared" ref="O122:O129" si="140">O26+O58+O90</f>
        <v>5906.9490000000005</v>
      </c>
      <c r="P122" s="2">
        <f t="shared" si="135"/>
        <v>2.2986481290979555</v>
      </c>
      <c r="Q122" s="5">
        <f t="shared" ref="Q122:Q129" si="141">Q26+Q58+Q90</f>
        <v>6716.9060000000009</v>
      </c>
      <c r="R122" s="2">
        <f t="shared" si="135"/>
        <v>4.5336848445045632</v>
      </c>
      <c r="S122" s="5">
        <f t="shared" ref="S122:S129" si="142">S26+S58+S90</f>
        <v>6752.0759999999991</v>
      </c>
      <c r="T122" s="2">
        <f t="shared" si="135"/>
        <v>3.9720830707882726</v>
      </c>
      <c r="U122"/>
      <c r="V122" s="23"/>
      <c r="AC122"/>
      <c r="AD122"/>
    </row>
    <row r="123" spans="1:31" s="20" customFormat="1" ht="15" customHeight="1">
      <c r="A123" s="32"/>
      <c r="B123" s="4">
        <v>2015</v>
      </c>
      <c r="C123" s="5">
        <f t="shared" si="9"/>
        <v>27180.615000000002</v>
      </c>
      <c r="D123" s="2">
        <f t="shared" ref="D123:D129" si="143">C123*100/C122-100</f>
        <v>3.0439705742194292</v>
      </c>
      <c r="E123" s="5">
        <f t="shared" si="10"/>
        <v>186.75899999999999</v>
      </c>
      <c r="F123" s="2">
        <f t="shared" ref="F123:F129" si="144">E123*100/E122-100</f>
        <v>-33.592313791865053</v>
      </c>
      <c r="G123" s="5">
        <f t="shared" si="136"/>
        <v>6889.3559999999998</v>
      </c>
      <c r="H123" s="2">
        <f t="shared" ref="H123:H129" si="145">G123*100/G122-100</f>
        <v>2.5121698081623123</v>
      </c>
      <c r="I123" s="5">
        <f t="shared" si="137"/>
        <v>3775.5909999999994</v>
      </c>
      <c r="J123" s="2">
        <f t="shared" ref="J123:J129" si="146">I123*100/I122-100</f>
        <v>2.7513175963819663</v>
      </c>
      <c r="K123" s="5">
        <f t="shared" si="138"/>
        <v>1863.606</v>
      </c>
      <c r="L123" s="2">
        <f t="shared" ref="L123:L129" si="147">K123*100/K122-100</f>
        <v>6.8548948913823295</v>
      </c>
      <c r="M123" s="16">
        <f t="shared" si="139"/>
        <v>20104.5</v>
      </c>
      <c r="N123" s="2">
        <f t="shared" ref="N123:N129" si="148">M123*100/M122-100</f>
        <v>3.7601754465372466</v>
      </c>
      <c r="O123" s="5">
        <f t="shared" si="140"/>
        <v>6367.92</v>
      </c>
      <c r="P123" s="2">
        <f t="shared" ref="P123:P129" si="149">O123*100/O122-100</f>
        <v>7.803876417419545</v>
      </c>
      <c r="Q123" s="5">
        <f t="shared" si="141"/>
        <v>6765.0250000000005</v>
      </c>
      <c r="R123" s="2">
        <f t="shared" ref="R123:R129" si="150">Q123*100/Q122-100</f>
        <v>0.71638638384993669</v>
      </c>
      <c r="S123" s="5">
        <f t="shared" si="142"/>
        <v>6971.5550000000003</v>
      </c>
      <c r="T123" s="2">
        <f t="shared" ref="T123:T129" si="151">S123*100/S122-100</f>
        <v>3.2505410187918642</v>
      </c>
      <c r="U123"/>
      <c r="V123" s="23"/>
      <c r="AC123"/>
      <c r="AD123"/>
    </row>
    <row r="124" spans="1:31" s="20" customFormat="1" ht="15" customHeight="1">
      <c r="A124" s="32"/>
      <c r="B124" s="4">
        <v>2016</v>
      </c>
      <c r="C124" s="5">
        <f t="shared" si="9"/>
        <v>28357.392999999996</v>
      </c>
      <c r="D124" s="2">
        <f t="shared" si="143"/>
        <v>4.3294752528594245</v>
      </c>
      <c r="E124" s="5">
        <f t="shared" si="10"/>
        <v>215.27799999999999</v>
      </c>
      <c r="F124" s="2">
        <f t="shared" si="144"/>
        <v>15.270482279301135</v>
      </c>
      <c r="G124" s="5">
        <f t="shared" si="136"/>
        <v>7312.2290000000003</v>
      </c>
      <c r="H124" s="2">
        <f t="shared" si="145"/>
        <v>6.138062831997658</v>
      </c>
      <c r="I124" s="5">
        <f t="shared" si="137"/>
        <v>4025.748</v>
      </c>
      <c r="J124" s="2">
        <f t="shared" si="146"/>
        <v>6.6256382113422916</v>
      </c>
      <c r="K124" s="5">
        <f t="shared" si="138"/>
        <v>1934.568</v>
      </c>
      <c r="L124" s="2">
        <f t="shared" si="147"/>
        <v>3.8077791121084488</v>
      </c>
      <c r="M124" s="16">
        <f t="shared" si="139"/>
        <v>20829.886999999999</v>
      </c>
      <c r="N124" s="2">
        <f t="shared" si="148"/>
        <v>3.6080827675395994</v>
      </c>
      <c r="O124" s="5">
        <f t="shared" si="140"/>
        <v>6491.5039999999999</v>
      </c>
      <c r="P124" s="2">
        <f t="shared" si="149"/>
        <v>1.9407278985916889</v>
      </c>
      <c r="Q124" s="5">
        <f t="shared" si="141"/>
        <v>7076.3960000000006</v>
      </c>
      <c r="R124" s="2">
        <f t="shared" si="150"/>
        <v>4.6026585267608056</v>
      </c>
      <c r="S124" s="5">
        <f t="shared" si="142"/>
        <v>7261.9869999999992</v>
      </c>
      <c r="T124" s="2">
        <f t="shared" si="151"/>
        <v>4.1659572362263333</v>
      </c>
      <c r="V124" s="23"/>
      <c r="AC124"/>
      <c r="AD124"/>
    </row>
    <row r="125" spans="1:31" s="20" customFormat="1" ht="15" customHeight="1">
      <c r="A125" s="32"/>
      <c r="B125" s="4">
        <v>2017</v>
      </c>
      <c r="C125" s="5">
        <f t="shared" si="9"/>
        <v>29789.256999999998</v>
      </c>
      <c r="D125" s="2">
        <f t="shared" si="143"/>
        <v>5.0493499173213934</v>
      </c>
      <c r="E125" s="5">
        <f t="shared" si="10"/>
        <v>268.084</v>
      </c>
      <c r="F125" s="2">
        <f t="shared" si="144"/>
        <v>24.5292133891991</v>
      </c>
      <c r="G125" s="5">
        <f t="shared" si="136"/>
        <v>7662.06</v>
      </c>
      <c r="H125" s="2">
        <f t="shared" si="145"/>
        <v>4.7841909765134574</v>
      </c>
      <c r="I125" s="5">
        <f t="shared" si="137"/>
        <v>4166.9839999999995</v>
      </c>
      <c r="J125" s="2">
        <f t="shared" si="146"/>
        <v>3.5083169637046296</v>
      </c>
      <c r="K125" s="5">
        <f t="shared" si="138"/>
        <v>1991.675</v>
      </c>
      <c r="L125" s="2">
        <f t="shared" si="147"/>
        <v>2.9519251843305625</v>
      </c>
      <c r="M125" s="16">
        <f t="shared" si="139"/>
        <v>21859.111000000001</v>
      </c>
      <c r="N125" s="2">
        <f t="shared" si="148"/>
        <v>4.9410925752981854</v>
      </c>
      <c r="O125" s="5">
        <f t="shared" si="140"/>
        <v>6813.2240000000002</v>
      </c>
      <c r="P125" s="2">
        <f t="shared" si="149"/>
        <v>4.956016356147984</v>
      </c>
      <c r="Q125" s="5">
        <f t="shared" si="141"/>
        <v>7410.3980000000001</v>
      </c>
      <c r="R125" s="2">
        <f t="shared" si="150"/>
        <v>4.7199450115567316</v>
      </c>
      <c r="S125" s="5">
        <f t="shared" si="142"/>
        <v>7635.4889999999996</v>
      </c>
      <c r="T125" s="2">
        <f t="shared" si="151"/>
        <v>5.1432479843326604</v>
      </c>
      <c r="V125" s="23"/>
      <c r="AC125"/>
    </row>
    <row r="126" spans="1:31" s="20" customFormat="1" ht="15" customHeight="1">
      <c r="A126" s="32"/>
      <c r="B126" s="4">
        <v>2018</v>
      </c>
      <c r="C126" s="5">
        <f t="shared" si="9"/>
        <v>30616.328999999998</v>
      </c>
      <c r="D126" s="2">
        <f t="shared" si="143"/>
        <v>2.7764103012035548</v>
      </c>
      <c r="E126" s="5">
        <f t="shared" si="10"/>
        <v>206.584</v>
      </c>
      <c r="F126" s="2">
        <f t="shared" si="144"/>
        <v>-22.940570865848017</v>
      </c>
      <c r="G126" s="5">
        <f t="shared" si="136"/>
        <v>7879.987000000001</v>
      </c>
      <c r="H126" s="2">
        <f t="shared" si="145"/>
        <v>2.8442351012651983</v>
      </c>
      <c r="I126" s="5">
        <f t="shared" si="137"/>
        <v>4159.8339999999998</v>
      </c>
      <c r="J126" s="2">
        <f t="shared" si="146"/>
        <v>-0.17158693193925956</v>
      </c>
      <c r="K126" s="5">
        <f t="shared" si="138"/>
        <v>2156.6179999999999</v>
      </c>
      <c r="L126" s="2">
        <f t="shared" si="147"/>
        <v>8.2816222526265477</v>
      </c>
      <c r="M126" s="16">
        <f t="shared" si="139"/>
        <v>22529.756000000001</v>
      </c>
      <c r="N126" s="2">
        <f t="shared" si="148"/>
        <v>3.0680341940713021</v>
      </c>
      <c r="O126" s="5">
        <f t="shared" si="140"/>
        <v>7002.3250000000007</v>
      </c>
      <c r="P126" s="2">
        <f t="shared" si="149"/>
        <v>2.7754995285638842</v>
      </c>
      <c r="Q126" s="5">
        <f t="shared" si="141"/>
        <v>7560.107</v>
      </c>
      <c r="R126" s="2">
        <f t="shared" si="150"/>
        <v>2.0202558621007825</v>
      </c>
      <c r="S126" s="5">
        <f t="shared" si="142"/>
        <v>7967.3240000000005</v>
      </c>
      <c r="T126" s="2">
        <f t="shared" si="151"/>
        <v>4.3459561005195724</v>
      </c>
      <c r="V126" s="23"/>
      <c r="W126"/>
      <c r="X126"/>
      <c r="Y126"/>
      <c r="Z126"/>
      <c r="AA126"/>
      <c r="AB126"/>
      <c r="AC126"/>
    </row>
    <row r="127" spans="1:31" s="20" customFormat="1" ht="15" customHeight="1">
      <c r="A127" s="32"/>
      <c r="B127" s="4">
        <v>2019</v>
      </c>
      <c r="C127" s="5">
        <f t="shared" si="9"/>
        <v>32360.831999999999</v>
      </c>
      <c r="D127" s="2">
        <f t="shared" si="143"/>
        <v>5.6979496137502252</v>
      </c>
      <c r="E127" s="5">
        <f t="shared" si="10"/>
        <v>255.77499999999998</v>
      </c>
      <c r="F127" s="2">
        <f t="shared" si="144"/>
        <v>23.811621422762627</v>
      </c>
      <c r="G127" s="5">
        <f t="shared" si="136"/>
        <v>8219.523000000001</v>
      </c>
      <c r="H127" s="2">
        <f t="shared" si="145"/>
        <v>4.3088395958013592</v>
      </c>
      <c r="I127" s="5">
        <f t="shared" si="137"/>
        <v>4381.6670000000004</v>
      </c>
      <c r="J127" s="2">
        <f t="shared" si="146"/>
        <v>5.3327368351718007</v>
      </c>
      <c r="K127" s="5">
        <f t="shared" si="138"/>
        <v>2296.1469999999999</v>
      </c>
      <c r="L127" s="2">
        <f t="shared" si="147"/>
        <v>6.4698059647095505</v>
      </c>
      <c r="M127" s="16">
        <f t="shared" si="139"/>
        <v>23885.532999999999</v>
      </c>
      <c r="N127" s="2">
        <f t="shared" si="148"/>
        <v>6.0177171914333911</v>
      </c>
      <c r="O127" s="5">
        <f t="shared" si="140"/>
        <v>7610.8159999999998</v>
      </c>
      <c r="P127" s="2">
        <f t="shared" si="149"/>
        <v>8.6898423023781248</v>
      </c>
      <c r="Q127" s="5">
        <f t="shared" si="141"/>
        <v>7801.92</v>
      </c>
      <c r="R127" s="2">
        <f t="shared" si="150"/>
        <v>3.1985393857520847</v>
      </c>
      <c r="S127" s="5">
        <f t="shared" si="142"/>
        <v>8472.7970000000005</v>
      </c>
      <c r="T127" s="2">
        <f t="shared" si="151"/>
        <v>6.3443258991350149</v>
      </c>
      <c r="V127" s="23"/>
      <c r="AB127"/>
      <c r="AC127"/>
    </row>
    <row r="128" spans="1:31" s="20" customFormat="1" ht="15" customHeight="1">
      <c r="A128" s="32"/>
      <c r="B128" s="4">
        <v>2020</v>
      </c>
      <c r="C128" s="5">
        <f t="shared" si="9"/>
        <v>32420.403999999999</v>
      </c>
      <c r="D128" s="2">
        <f t="shared" si="143"/>
        <v>0.18408673794296249</v>
      </c>
      <c r="E128" s="5">
        <f t="shared" si="10"/>
        <v>237.38</v>
      </c>
      <c r="F128" s="2">
        <f t="shared" si="144"/>
        <v>-7.1918678526048154</v>
      </c>
      <c r="G128" s="5">
        <f t="shared" si="136"/>
        <v>8369.9570000000003</v>
      </c>
      <c r="H128" s="2">
        <f t="shared" si="145"/>
        <v>1.8302035288422474</v>
      </c>
      <c r="I128" s="5">
        <f t="shared" si="137"/>
        <v>4383.05</v>
      </c>
      <c r="J128" s="2">
        <f t="shared" si="146"/>
        <v>3.1563329664251683E-2</v>
      </c>
      <c r="K128" s="5">
        <f t="shared" si="138"/>
        <v>2408.7439999999997</v>
      </c>
      <c r="L128" s="2">
        <f t="shared" si="147"/>
        <v>4.9037365639046442</v>
      </c>
      <c r="M128" s="16">
        <f t="shared" si="139"/>
        <v>23813.067999999999</v>
      </c>
      <c r="N128" s="2">
        <f t="shared" si="148"/>
        <v>-0.30338447963460169</v>
      </c>
      <c r="O128" s="5">
        <f t="shared" si="140"/>
        <v>7223.4769999999999</v>
      </c>
      <c r="P128" s="2">
        <f t="shared" si="149"/>
        <v>-5.0893228794389529</v>
      </c>
      <c r="Q128" s="5">
        <f t="shared" si="141"/>
        <v>7906.04</v>
      </c>
      <c r="R128" s="2">
        <f t="shared" si="150"/>
        <v>1.3345432919076359</v>
      </c>
      <c r="S128" s="5">
        <f t="shared" si="142"/>
        <v>8683.5509999999995</v>
      </c>
      <c r="T128" s="2">
        <f t="shared" si="151"/>
        <v>2.4874194436618637</v>
      </c>
      <c r="V128" s="23"/>
      <c r="AB128"/>
      <c r="AC128"/>
      <c r="AE128"/>
    </row>
    <row r="129" spans="1:31" s="20" customFormat="1" ht="15" customHeight="1">
      <c r="A129" s="32"/>
      <c r="B129" s="4">
        <v>2021</v>
      </c>
      <c r="C129" s="5">
        <f t="shared" si="9"/>
        <v>34237.279000000002</v>
      </c>
      <c r="D129" s="2">
        <f t="shared" si="143"/>
        <v>5.60410968351907</v>
      </c>
      <c r="E129" s="5">
        <f t="shared" si="10"/>
        <v>306.78200000000004</v>
      </c>
      <c r="F129" s="2">
        <f t="shared" si="144"/>
        <v>29.236666947510344</v>
      </c>
      <c r="G129" s="5">
        <f t="shared" si="136"/>
        <v>8895.9629999999997</v>
      </c>
      <c r="H129" s="2">
        <f t="shared" si="145"/>
        <v>6.2844528353012947</v>
      </c>
      <c r="I129" s="5">
        <f t="shared" si="137"/>
        <v>4652.18</v>
      </c>
      <c r="J129" s="2">
        <f t="shared" si="146"/>
        <v>6.1402448066985329</v>
      </c>
      <c r="K129" s="5">
        <f t="shared" si="138"/>
        <v>2521.8650000000002</v>
      </c>
      <c r="L129" s="2">
        <f t="shared" si="147"/>
        <v>4.6962649413968762</v>
      </c>
      <c r="M129" s="16">
        <f t="shared" si="139"/>
        <v>25034.534</v>
      </c>
      <c r="N129" s="2">
        <f t="shared" si="148"/>
        <v>5.1293936589774916</v>
      </c>
      <c r="O129" s="5">
        <f t="shared" si="140"/>
        <v>7804.6660000000002</v>
      </c>
      <c r="P129" s="2">
        <f t="shared" si="149"/>
        <v>8.0458344367954595</v>
      </c>
      <c r="Q129" s="5">
        <f t="shared" si="141"/>
        <v>8224.241</v>
      </c>
      <c r="R129" s="2">
        <f t="shared" si="150"/>
        <v>4.0247835831845009</v>
      </c>
      <c r="S129" s="5">
        <f t="shared" si="142"/>
        <v>9005.6290000000008</v>
      </c>
      <c r="T129" s="2">
        <f t="shared" si="151"/>
        <v>3.70905865584254</v>
      </c>
      <c r="V129" s="23"/>
      <c r="AC129"/>
      <c r="AE129"/>
    </row>
    <row r="130" spans="1:31" s="20" customFormat="1" ht="15" customHeight="1">
      <c r="A130" s="32"/>
      <c r="B130" s="4">
        <v>2022</v>
      </c>
      <c r="C130" s="5"/>
      <c r="D130" s="15"/>
      <c r="E130" s="5"/>
      <c r="F130" s="15"/>
      <c r="G130" s="5"/>
      <c r="H130" s="15"/>
      <c r="I130" s="5"/>
      <c r="J130" s="15"/>
      <c r="K130" s="5"/>
      <c r="L130" s="15"/>
      <c r="M130" s="16"/>
      <c r="N130" s="17"/>
      <c r="O130" s="5"/>
      <c r="P130" s="15"/>
      <c r="Q130" s="5"/>
      <c r="R130" s="15"/>
      <c r="S130" s="5"/>
      <c r="T130" s="18"/>
      <c r="V130" s="23"/>
      <c r="AC130"/>
    </row>
    <row r="131" spans="1:31" s="20" customFormat="1" ht="15" customHeight="1">
      <c r="A131" s="32"/>
      <c r="B131" s="4">
        <v>2023</v>
      </c>
      <c r="C131" s="5"/>
      <c r="D131" s="15"/>
      <c r="E131" s="5"/>
      <c r="F131" s="15"/>
      <c r="G131" s="5"/>
      <c r="H131" s="15"/>
      <c r="I131" s="5"/>
      <c r="J131" s="15"/>
      <c r="K131" s="5"/>
      <c r="L131" s="15"/>
      <c r="M131" s="16"/>
      <c r="N131" s="17"/>
      <c r="O131" s="5"/>
      <c r="P131" s="15"/>
      <c r="Q131" s="5"/>
      <c r="R131" s="15"/>
      <c r="S131" s="5"/>
      <c r="T131" s="18"/>
      <c r="V131" s="23"/>
    </row>
    <row r="132" spans="1:31" s="20" customFormat="1" ht="15" customHeight="1">
      <c r="A132" s="32"/>
      <c r="B132" s="4">
        <v>2024</v>
      </c>
      <c r="C132" s="5"/>
      <c r="D132" s="15"/>
      <c r="E132" s="5"/>
      <c r="F132" s="15"/>
      <c r="G132" s="5"/>
      <c r="H132" s="15"/>
      <c r="I132" s="5"/>
      <c r="J132" s="15"/>
      <c r="K132" s="5"/>
      <c r="L132" s="15"/>
      <c r="M132" s="16"/>
      <c r="N132" s="17"/>
      <c r="O132" s="5"/>
      <c r="P132" s="15"/>
      <c r="Q132" s="5"/>
      <c r="R132" s="15"/>
      <c r="S132" s="5"/>
      <c r="T132" s="18"/>
      <c r="V132" s="22"/>
    </row>
    <row r="133" spans="1:31" ht="15" customHeight="1">
      <c r="A133" s="32"/>
      <c r="B133" s="8">
        <v>2025</v>
      </c>
      <c r="C133" s="13"/>
      <c r="D133" s="9"/>
      <c r="E133" s="13"/>
      <c r="F133" s="10"/>
      <c r="G133" s="13"/>
      <c r="H133" s="10"/>
      <c r="I133" s="13"/>
      <c r="J133" s="10"/>
      <c r="K133" s="13"/>
      <c r="L133" s="10"/>
      <c r="M133" s="14"/>
      <c r="N133" s="14"/>
      <c r="O133" s="13"/>
      <c r="P133" s="10"/>
      <c r="Q133" s="13"/>
      <c r="R133" s="9"/>
      <c r="S133" s="13"/>
      <c r="T133" s="9"/>
      <c r="U133" s="20"/>
      <c r="V133" s="22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1:31" ht="15" customHeight="1">
      <c r="A134" s="52" t="s">
        <v>2</v>
      </c>
      <c r="B134" s="11">
        <v>1994</v>
      </c>
      <c r="C134" s="3">
        <v>57765.154000000002</v>
      </c>
      <c r="D134" s="12" t="s">
        <v>19</v>
      </c>
      <c r="E134" s="3">
        <v>694.84699999999998</v>
      </c>
      <c r="F134" s="12" t="s">
        <v>19</v>
      </c>
      <c r="G134" s="3">
        <v>19901.52</v>
      </c>
      <c r="H134" s="12" t="s">
        <v>19</v>
      </c>
      <c r="I134" s="3">
        <v>7171.165</v>
      </c>
      <c r="J134" s="12" t="s">
        <v>19</v>
      </c>
      <c r="K134" s="3">
        <v>9975.2939999999999</v>
      </c>
      <c r="L134" s="12" t="s">
        <v>19</v>
      </c>
      <c r="M134" s="3">
        <v>37168.786999999997</v>
      </c>
      <c r="N134" s="12" t="s">
        <v>19</v>
      </c>
      <c r="O134" s="3">
        <v>11806.982</v>
      </c>
      <c r="P134" s="12" t="s">
        <v>19</v>
      </c>
      <c r="Q134" s="3">
        <v>9868.8359999999993</v>
      </c>
      <c r="R134" s="12" t="s">
        <v>19</v>
      </c>
      <c r="S134" s="3">
        <v>15492.968999999999</v>
      </c>
      <c r="T134" s="2" t="s">
        <v>19</v>
      </c>
      <c r="U134" s="20"/>
      <c r="V134" s="22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1:31" s="20" customFormat="1" ht="15" customHeight="1">
      <c r="A135" s="52"/>
      <c r="B135" s="11">
        <v>1995</v>
      </c>
      <c r="C135" s="5">
        <v>63747.567999999999</v>
      </c>
      <c r="D135" s="2">
        <f t="shared" ref="D135:T142" si="152">C135*100/C134-100</f>
        <v>10.356440839749155</v>
      </c>
      <c r="E135" s="5">
        <v>804.73299999999995</v>
      </c>
      <c r="F135" s="2">
        <f t="shared" si="152"/>
        <v>15.814416698927957</v>
      </c>
      <c r="G135" s="5">
        <v>21410.196</v>
      </c>
      <c r="H135" s="2">
        <f t="shared" si="152"/>
        <v>7.5807074032536264</v>
      </c>
      <c r="I135" s="5">
        <v>8150.0540000000001</v>
      </c>
      <c r="J135" s="2">
        <f t="shared" si="152"/>
        <v>13.650348304633908</v>
      </c>
      <c r="K135" s="5">
        <v>10348.923000000001</v>
      </c>
      <c r="L135" s="2">
        <f t="shared" si="152"/>
        <v>3.7455437403649512</v>
      </c>
      <c r="M135" s="5">
        <v>41532.639000000003</v>
      </c>
      <c r="N135" s="2">
        <f t="shared" si="152"/>
        <v>11.740636034207967</v>
      </c>
      <c r="O135" s="5">
        <v>12669.67</v>
      </c>
      <c r="P135" s="2">
        <f t="shared" si="152"/>
        <v>7.306591980914348</v>
      </c>
      <c r="Q135" s="5">
        <v>11597.677</v>
      </c>
      <c r="R135" s="2">
        <f t="shared" si="152"/>
        <v>17.518185528668226</v>
      </c>
      <c r="S135" s="5">
        <v>17265.292000000001</v>
      </c>
      <c r="T135" s="2">
        <f t="shared" si="152"/>
        <v>11.439531054377014</v>
      </c>
      <c r="V135"/>
      <c r="W135"/>
      <c r="X135"/>
      <c r="Y135"/>
      <c r="Z135"/>
      <c r="AA135"/>
      <c r="AB135"/>
    </row>
    <row r="136" spans="1:31" s="20" customFormat="1" ht="15" customHeight="1">
      <c r="A136" s="52"/>
      <c r="B136" s="11">
        <v>1996</v>
      </c>
      <c r="C136" s="5">
        <v>66179.312999999995</v>
      </c>
      <c r="D136" s="2">
        <f t="shared" si="152"/>
        <v>3.8146474858460522</v>
      </c>
      <c r="E136" s="5">
        <v>798.48</v>
      </c>
      <c r="F136" s="2">
        <f t="shared" si="152"/>
        <v>-0.77702790863553162</v>
      </c>
      <c r="G136" s="5">
        <v>21984.583999999999</v>
      </c>
      <c r="H136" s="2">
        <f t="shared" si="152"/>
        <v>2.6827778690115593</v>
      </c>
      <c r="I136" s="5">
        <v>8303.52</v>
      </c>
      <c r="J136" s="2">
        <f t="shared" si="152"/>
        <v>1.8830059285496787</v>
      </c>
      <c r="K136" s="5">
        <v>10394.674000000001</v>
      </c>
      <c r="L136" s="2">
        <f t="shared" si="152"/>
        <v>0.44208464977467088</v>
      </c>
      <c r="M136" s="5">
        <v>43396.249000000003</v>
      </c>
      <c r="N136" s="2">
        <f t="shared" si="152"/>
        <v>4.4870974849443144</v>
      </c>
      <c r="O136" s="5">
        <v>12892.332</v>
      </c>
      <c r="P136" s="2">
        <f t="shared" si="152"/>
        <v>1.7574411961795278</v>
      </c>
      <c r="Q136" s="5">
        <v>12821.181</v>
      </c>
      <c r="R136" s="2">
        <f t="shared" si="152"/>
        <v>10.549560916380074</v>
      </c>
      <c r="S136" s="5">
        <v>17682.736000000001</v>
      </c>
      <c r="T136" s="2">
        <f t="shared" si="152"/>
        <v>2.4178218358542694</v>
      </c>
      <c r="V136"/>
      <c r="AB136"/>
      <c r="AD136"/>
      <c r="AE136"/>
    </row>
    <row r="137" spans="1:31" s="20" customFormat="1" ht="15" customHeight="1">
      <c r="A137" s="52"/>
      <c r="B137" s="11">
        <v>1997</v>
      </c>
      <c r="C137" s="5">
        <v>66180.770999999993</v>
      </c>
      <c r="D137" s="2">
        <f t="shared" si="152"/>
        <v>2.203105372217351E-3</v>
      </c>
      <c r="E137" s="5">
        <v>877.90499999999997</v>
      </c>
      <c r="F137" s="2">
        <f t="shared" si="152"/>
        <v>9.9470243462578907</v>
      </c>
      <c r="G137" s="5">
        <v>21683.100999999999</v>
      </c>
      <c r="H137" s="2">
        <f t="shared" si="152"/>
        <v>-1.3713382068089146</v>
      </c>
      <c r="I137" s="5">
        <v>9355.8819999999996</v>
      </c>
      <c r="J137" s="2">
        <f t="shared" si="152"/>
        <v>12.673685376804045</v>
      </c>
      <c r="K137" s="5">
        <v>9252.884</v>
      </c>
      <c r="L137" s="2">
        <f t="shared" si="152"/>
        <v>-10.984375267564914</v>
      </c>
      <c r="M137" s="5">
        <v>43619.764999999999</v>
      </c>
      <c r="N137" s="2">
        <f t="shared" si="152"/>
        <v>0.51505834064137446</v>
      </c>
      <c r="O137" s="5">
        <v>12601.142</v>
      </c>
      <c r="P137" s="2">
        <f t="shared" si="152"/>
        <v>-2.2586293930376655</v>
      </c>
      <c r="Q137" s="5">
        <v>13515.206</v>
      </c>
      <c r="R137" s="2">
        <f t="shared" si="152"/>
        <v>5.4131128793829504</v>
      </c>
      <c r="S137" s="5">
        <v>17503.417000000001</v>
      </c>
      <c r="T137" s="2">
        <f t="shared" si="152"/>
        <v>-1.0140908058571938</v>
      </c>
      <c r="V137"/>
      <c r="AB137"/>
      <c r="AD137"/>
      <c r="AE137"/>
    </row>
    <row r="138" spans="1:31" s="20" customFormat="1" ht="15" customHeight="1">
      <c r="A138" s="52"/>
      <c r="B138" s="11">
        <v>1998</v>
      </c>
      <c r="C138" s="5">
        <v>67161.664999999994</v>
      </c>
      <c r="D138" s="2">
        <f t="shared" si="152"/>
        <v>1.4821435066085797</v>
      </c>
      <c r="E138" s="5">
        <v>894.86599999999999</v>
      </c>
      <c r="F138" s="2">
        <f t="shared" si="152"/>
        <v>1.9319858071203697</v>
      </c>
      <c r="G138" s="5">
        <v>21523.620999999999</v>
      </c>
      <c r="H138" s="2">
        <f t="shared" si="152"/>
        <v>-0.73550365328279099</v>
      </c>
      <c r="I138" s="5">
        <v>10582.093000000001</v>
      </c>
      <c r="J138" s="2">
        <f t="shared" si="152"/>
        <v>13.106311088575083</v>
      </c>
      <c r="K138" s="5">
        <v>8080.701</v>
      </c>
      <c r="L138" s="2">
        <f t="shared" si="152"/>
        <v>-12.668298878490205</v>
      </c>
      <c r="M138" s="5">
        <v>44743.178</v>
      </c>
      <c r="N138" s="2">
        <f t="shared" si="152"/>
        <v>2.5754677953904519</v>
      </c>
      <c r="O138" s="5">
        <v>12892.496999999999</v>
      </c>
      <c r="P138" s="2">
        <f t="shared" si="152"/>
        <v>2.3121317099672325</v>
      </c>
      <c r="Q138" s="5">
        <v>14080.007</v>
      </c>
      <c r="R138" s="2">
        <f t="shared" si="152"/>
        <v>4.1790040048224171</v>
      </c>
      <c r="S138" s="5">
        <v>17770.673999999999</v>
      </c>
      <c r="T138" s="2">
        <f t="shared" si="152"/>
        <v>1.5268847219945485</v>
      </c>
      <c r="V138"/>
      <c r="AB138"/>
      <c r="AC138"/>
      <c r="AD138"/>
      <c r="AE138"/>
    </row>
    <row r="139" spans="1:31" s="20" customFormat="1" ht="15" customHeight="1">
      <c r="A139" s="52"/>
      <c r="B139" s="11">
        <v>1999</v>
      </c>
      <c r="C139" s="5">
        <v>68164.36</v>
      </c>
      <c r="D139" s="2">
        <f t="shared" si="152"/>
        <v>1.4929573291549616</v>
      </c>
      <c r="E139" s="5">
        <v>884.57100000000003</v>
      </c>
      <c r="F139" s="2">
        <f t="shared" si="152"/>
        <v>-1.1504515759901466</v>
      </c>
      <c r="G139" s="5">
        <v>21016.687999999998</v>
      </c>
      <c r="H139" s="2">
        <f t="shared" si="152"/>
        <v>-2.3552403194611173</v>
      </c>
      <c r="I139" s="5">
        <v>10900.944</v>
      </c>
      <c r="J139" s="2">
        <f t="shared" si="152"/>
        <v>3.0131184823266892</v>
      </c>
      <c r="K139" s="5">
        <v>7430.0150000000003</v>
      </c>
      <c r="L139" s="2">
        <f t="shared" si="152"/>
        <v>-8.052345953649322</v>
      </c>
      <c r="M139" s="5">
        <v>46263.101000000002</v>
      </c>
      <c r="N139" s="2">
        <f t="shared" si="152"/>
        <v>3.3969938389267043</v>
      </c>
      <c r="O139" s="5">
        <v>13130.271000000001</v>
      </c>
      <c r="P139" s="2">
        <f t="shared" si="152"/>
        <v>1.8442819881982615</v>
      </c>
      <c r="Q139" s="5">
        <v>14527.531000000001</v>
      </c>
      <c r="R139" s="2">
        <f t="shared" si="152"/>
        <v>3.1784359198116903</v>
      </c>
      <c r="S139" s="5">
        <v>18605.298999999999</v>
      </c>
      <c r="T139" s="2">
        <f t="shared" si="152"/>
        <v>4.6966423445728651</v>
      </c>
      <c r="AB139"/>
      <c r="AC139"/>
      <c r="AD139"/>
      <c r="AE139"/>
    </row>
    <row r="140" spans="1:31" s="20" customFormat="1" ht="15" customHeight="1">
      <c r="A140" s="52"/>
      <c r="B140" s="11">
        <v>2000</v>
      </c>
      <c r="C140" s="5">
        <v>68178.471999999994</v>
      </c>
      <c r="D140" s="2">
        <f t="shared" si="152"/>
        <v>2.0702901046817601E-2</v>
      </c>
      <c r="E140" s="5">
        <v>946.79899999999998</v>
      </c>
      <c r="F140" s="2">
        <f t="shared" si="152"/>
        <v>7.0348225297912705</v>
      </c>
      <c r="G140" s="5">
        <v>20413.588</v>
      </c>
      <c r="H140" s="2">
        <f t="shared" si="152"/>
        <v>-2.8696243670743797</v>
      </c>
      <c r="I140" s="5">
        <v>11539.762000000001</v>
      </c>
      <c r="J140" s="2">
        <f t="shared" si="152"/>
        <v>5.860208070053389</v>
      </c>
      <c r="K140" s="5">
        <v>6355.9089999999997</v>
      </c>
      <c r="L140" s="2">
        <f t="shared" si="152"/>
        <v>-14.456309980531685</v>
      </c>
      <c r="M140" s="5">
        <v>46818.084999999999</v>
      </c>
      <c r="N140" s="2">
        <f t="shared" si="152"/>
        <v>1.1996255936237361</v>
      </c>
      <c r="O140" s="5">
        <v>13272.605</v>
      </c>
      <c r="P140" s="2">
        <f t="shared" si="152"/>
        <v>1.0840141837133359</v>
      </c>
      <c r="Q140" s="5">
        <v>14560.272999999999</v>
      </c>
      <c r="R140" s="2">
        <f t="shared" si="152"/>
        <v>0.22537897182940014</v>
      </c>
      <c r="S140" s="5">
        <v>18985.206999999999</v>
      </c>
      <c r="T140" s="2">
        <f t="shared" si="152"/>
        <v>2.0419343972918682</v>
      </c>
      <c r="AB140"/>
      <c r="AD140"/>
      <c r="AE140"/>
    </row>
    <row r="141" spans="1:31" ht="15" customHeight="1">
      <c r="A141" s="52"/>
      <c r="B141" s="11">
        <v>2001</v>
      </c>
      <c r="C141" s="5">
        <v>70499.659</v>
      </c>
      <c r="D141" s="2">
        <f t="shared" si="152"/>
        <v>3.4045746874468108</v>
      </c>
      <c r="E141" s="5">
        <v>1100.8</v>
      </c>
      <c r="F141" s="2">
        <f t="shared" si="152"/>
        <v>16.265437542709705</v>
      </c>
      <c r="G141" s="5">
        <v>20242.067999999999</v>
      </c>
      <c r="H141" s="2">
        <f t="shared" si="152"/>
        <v>-0.84022465820315517</v>
      </c>
      <c r="I141" s="5">
        <v>12042.043</v>
      </c>
      <c r="J141" s="2">
        <f t="shared" si="152"/>
        <v>4.3526114316742337</v>
      </c>
      <c r="K141" s="5">
        <v>5493.7380000000003</v>
      </c>
      <c r="L141" s="2">
        <f t="shared" si="152"/>
        <v>-13.564873254163942</v>
      </c>
      <c r="M141" s="5">
        <v>49156.790999999997</v>
      </c>
      <c r="N141" s="2">
        <f t="shared" si="152"/>
        <v>4.9953046990281535</v>
      </c>
      <c r="O141" s="5">
        <v>14147.281999999999</v>
      </c>
      <c r="P141" s="2">
        <f t="shared" si="152"/>
        <v>6.5900929018832386</v>
      </c>
      <c r="Q141" s="5">
        <v>15645.545</v>
      </c>
      <c r="R141" s="2">
        <f t="shared" si="152"/>
        <v>7.4536514528264775</v>
      </c>
      <c r="S141" s="5">
        <v>19363.964</v>
      </c>
      <c r="T141" s="2">
        <f t="shared" si="152"/>
        <v>1.9950111684323559</v>
      </c>
      <c r="V141" s="20"/>
      <c r="W141" s="20"/>
      <c r="X141" s="20"/>
      <c r="Y141" s="20"/>
      <c r="Z141" s="20"/>
      <c r="AA141" s="20"/>
      <c r="AB141" s="20"/>
      <c r="AC141" s="20"/>
    </row>
    <row r="142" spans="1:31" ht="15" customHeight="1">
      <c r="A142" s="52"/>
      <c r="B142" s="11">
        <v>2002</v>
      </c>
      <c r="C142" s="5">
        <v>72930.832999999999</v>
      </c>
      <c r="D142" s="2">
        <f t="shared" si="152"/>
        <v>3.4484904387977195</v>
      </c>
      <c r="E142" s="5">
        <v>923.649</v>
      </c>
      <c r="F142" s="2">
        <f t="shared" si="152"/>
        <v>-16.092932412790702</v>
      </c>
      <c r="G142" s="5">
        <v>20658.955000000002</v>
      </c>
      <c r="H142" s="2">
        <f t="shared" si="152"/>
        <v>2.0595079514603043</v>
      </c>
      <c r="I142" s="5">
        <v>12485.826999999999</v>
      </c>
      <c r="J142" s="2">
        <f t="shared" si="152"/>
        <v>3.6852882853848001</v>
      </c>
      <c r="K142" s="5">
        <v>5329.5159999999996</v>
      </c>
      <c r="L142" s="2">
        <f t="shared" si="152"/>
        <v>-2.9892579515077102</v>
      </c>
      <c r="M142" s="5">
        <v>51348.228999999999</v>
      </c>
      <c r="N142" s="2">
        <f t="shared" si="152"/>
        <v>4.4580574838581413</v>
      </c>
      <c r="O142" s="5">
        <v>14610.24</v>
      </c>
      <c r="P142" s="2">
        <f t="shared" si="152"/>
        <v>3.2724165673660934</v>
      </c>
      <c r="Q142" s="5">
        <v>16896.861000000001</v>
      </c>
      <c r="R142" s="2">
        <f t="shared" si="152"/>
        <v>7.997906113209865</v>
      </c>
      <c r="S142" s="5">
        <v>19841.128000000001</v>
      </c>
      <c r="T142" s="2">
        <f t="shared" si="152"/>
        <v>2.4641855355649369</v>
      </c>
      <c r="V142" s="20"/>
      <c r="W142" s="20"/>
      <c r="X142" s="20"/>
      <c r="Y142" s="20"/>
      <c r="Z142" s="20"/>
      <c r="AA142" s="20"/>
      <c r="AB142" s="20"/>
      <c r="AC142" s="20"/>
    </row>
    <row r="143" spans="1:31" ht="15" customHeight="1">
      <c r="A143" s="52"/>
      <c r="B143" s="11">
        <v>2003</v>
      </c>
      <c r="C143" s="5">
        <v>74332.755999999994</v>
      </c>
      <c r="D143" s="2">
        <f t="shared" ref="D143:T149" si="153">C143*100/C142-100</f>
        <v>1.9222637975353933</v>
      </c>
      <c r="E143" s="5">
        <v>808.41300000000001</v>
      </c>
      <c r="F143" s="2">
        <f t="shared" si="153"/>
        <v>-12.47616789494711</v>
      </c>
      <c r="G143" s="5">
        <v>21206.296999999999</v>
      </c>
      <c r="H143" s="2">
        <f t="shared" si="153"/>
        <v>2.6494176496342448</v>
      </c>
      <c r="I143" s="5">
        <v>13089.621999999999</v>
      </c>
      <c r="J143" s="2">
        <f t="shared" si="153"/>
        <v>4.8358430723091033</v>
      </c>
      <c r="K143" s="5">
        <v>5234.57</v>
      </c>
      <c r="L143" s="2">
        <f t="shared" si="153"/>
        <v>-1.7815126176560767</v>
      </c>
      <c r="M143" s="5">
        <v>52318.046000000002</v>
      </c>
      <c r="N143" s="2">
        <f t="shared" si="153"/>
        <v>1.888705840273488</v>
      </c>
      <c r="O143" s="5">
        <v>14477.538</v>
      </c>
      <c r="P143" s="2">
        <f t="shared" si="153"/>
        <v>-0.9082807674617186</v>
      </c>
      <c r="Q143" s="5">
        <v>17615.429</v>
      </c>
      <c r="R143" s="2">
        <f t="shared" si="153"/>
        <v>4.2526715465079405</v>
      </c>
      <c r="S143" s="5">
        <v>20225.079000000002</v>
      </c>
      <c r="T143" s="2">
        <f t="shared" si="153"/>
        <v>1.9351268738350029</v>
      </c>
      <c r="V143" s="20"/>
      <c r="W143" s="20"/>
      <c r="X143" s="20"/>
      <c r="Y143" s="20"/>
      <c r="Z143" s="20"/>
      <c r="AA143" s="20"/>
      <c r="AB143" s="20"/>
      <c r="AC143" s="20"/>
    </row>
    <row r="144" spans="1:31" ht="15" customHeight="1">
      <c r="A144" s="52"/>
      <c r="B144" s="11">
        <v>2004</v>
      </c>
      <c r="C144" s="5">
        <v>76644.385999999999</v>
      </c>
      <c r="D144" s="2">
        <f t="shared" si="153"/>
        <v>3.1098402970555838</v>
      </c>
      <c r="E144" s="5">
        <v>1052.8979999999999</v>
      </c>
      <c r="F144" s="2">
        <f t="shared" si="153"/>
        <v>30.242586400762974</v>
      </c>
      <c r="G144" s="5">
        <v>22242.277999999998</v>
      </c>
      <c r="H144" s="2">
        <f t="shared" si="153"/>
        <v>4.8852517721505109</v>
      </c>
      <c r="I144" s="5">
        <v>14222.602000000001</v>
      </c>
      <c r="J144" s="2">
        <f t="shared" si="153"/>
        <v>8.6555593431193216</v>
      </c>
      <c r="K144" s="5">
        <v>5043.598</v>
      </c>
      <c r="L144" s="2">
        <f t="shared" si="153"/>
        <v>-3.6482843863010714</v>
      </c>
      <c r="M144" s="5">
        <v>53349.21</v>
      </c>
      <c r="N144" s="2">
        <f t="shared" si="153"/>
        <v>1.9709528142545594</v>
      </c>
      <c r="O144" s="5">
        <v>14864.549000000001</v>
      </c>
      <c r="P144" s="2">
        <f t="shared" si="153"/>
        <v>2.6731824154079362</v>
      </c>
      <c r="Q144" s="5">
        <v>17825.375</v>
      </c>
      <c r="R144" s="2">
        <f t="shared" si="153"/>
        <v>1.191830184777217</v>
      </c>
      <c r="S144" s="5">
        <v>20659.286</v>
      </c>
      <c r="T144" s="2">
        <f t="shared" si="153"/>
        <v>2.1468741852627602</v>
      </c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31" ht="15" customHeight="1">
      <c r="A145" s="52"/>
      <c r="B145" s="11">
        <v>2005</v>
      </c>
      <c r="C145" s="5">
        <v>76317.966</v>
      </c>
      <c r="D145" s="2">
        <f t="shared" si="153"/>
        <v>-0.425888988138027</v>
      </c>
      <c r="E145" s="5">
        <v>744.88199999999995</v>
      </c>
      <c r="F145" s="2">
        <f t="shared" si="153"/>
        <v>-29.254115783295248</v>
      </c>
      <c r="G145" s="5">
        <v>22111.454000000002</v>
      </c>
      <c r="H145" s="2">
        <f t="shared" si="153"/>
        <v>-0.58817716422748845</v>
      </c>
      <c r="I145" s="5">
        <v>14584.42</v>
      </c>
      <c r="J145" s="2">
        <f t="shared" si="153"/>
        <v>2.5439648806877955</v>
      </c>
      <c r="K145" s="5">
        <v>4569.8050000000003</v>
      </c>
      <c r="L145" s="2">
        <f t="shared" si="153"/>
        <v>-9.3939485264289431</v>
      </c>
      <c r="M145" s="5">
        <v>53461.63</v>
      </c>
      <c r="N145" s="2">
        <f t="shared" si="153"/>
        <v>0.21072476987006894</v>
      </c>
      <c r="O145" s="5">
        <v>14695.964</v>
      </c>
      <c r="P145" s="2">
        <f t="shared" si="153"/>
        <v>-1.1341413722004035</v>
      </c>
      <c r="Q145" s="5">
        <v>18100.796999999999</v>
      </c>
      <c r="R145" s="2">
        <f t="shared" si="153"/>
        <v>1.5451119541664582</v>
      </c>
      <c r="S145" s="5">
        <v>20664.868999999999</v>
      </c>
      <c r="T145" s="2">
        <f t="shared" si="153"/>
        <v>2.7024167243723696E-2</v>
      </c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31" ht="15" customHeight="1">
      <c r="A146" s="52"/>
      <c r="B146" s="11">
        <v>2006</v>
      </c>
      <c r="C146" s="5">
        <v>80203.691000000006</v>
      </c>
      <c r="D146" s="2">
        <f t="shared" si="153"/>
        <v>5.0914944457508255</v>
      </c>
      <c r="E146" s="5">
        <v>728.221</v>
      </c>
      <c r="F146" s="2">
        <f t="shared" si="153"/>
        <v>-2.2367301129574741</v>
      </c>
      <c r="G146" s="5">
        <v>24249.41</v>
      </c>
      <c r="H146" s="2">
        <f t="shared" si="153"/>
        <v>9.668997796345721</v>
      </c>
      <c r="I146" s="5">
        <v>16087.8</v>
      </c>
      <c r="J146" s="2">
        <f t="shared" si="153"/>
        <v>10.308123326124729</v>
      </c>
      <c r="K146" s="5">
        <v>4851.2870000000003</v>
      </c>
      <c r="L146" s="2">
        <f t="shared" si="153"/>
        <v>6.1596063727008072</v>
      </c>
      <c r="M146" s="5">
        <v>55226.06</v>
      </c>
      <c r="N146" s="2">
        <f t="shared" si="153"/>
        <v>3.3003670108823826</v>
      </c>
      <c r="O146" s="5">
        <v>15531.733</v>
      </c>
      <c r="P146" s="2">
        <f t="shared" si="153"/>
        <v>5.6870648295001303</v>
      </c>
      <c r="Q146" s="5">
        <v>18711.013999999999</v>
      </c>
      <c r="R146" s="2">
        <f t="shared" si="153"/>
        <v>3.3712161956183451</v>
      </c>
      <c r="S146" s="5">
        <v>20983.312999999998</v>
      </c>
      <c r="T146" s="2">
        <f t="shared" si="153"/>
        <v>1.5409921059746381</v>
      </c>
      <c r="U146" s="20"/>
      <c r="V146" s="20"/>
      <c r="W146" s="20"/>
      <c r="X146" s="20"/>
      <c r="Y146" s="20"/>
      <c r="Z146" s="20"/>
      <c r="AA146" s="20"/>
      <c r="AC146" s="20"/>
    </row>
    <row r="147" spans="1:31" ht="15" customHeight="1">
      <c r="A147" s="52"/>
      <c r="B147" s="11">
        <v>2007</v>
      </c>
      <c r="C147" s="5">
        <v>83325.789999999994</v>
      </c>
      <c r="D147" s="2">
        <f t="shared" si="153"/>
        <v>3.8927123690604049</v>
      </c>
      <c r="E147" s="5">
        <v>928.38300000000004</v>
      </c>
      <c r="F147" s="2">
        <f t="shared" si="153"/>
        <v>27.486436123099992</v>
      </c>
      <c r="G147" s="5">
        <v>26204.791000000001</v>
      </c>
      <c r="H147" s="2">
        <f t="shared" si="153"/>
        <v>8.0636229912397965</v>
      </c>
      <c r="I147" s="5">
        <v>17498.060000000001</v>
      </c>
      <c r="J147" s="2">
        <f t="shared" si="153"/>
        <v>8.7660214572533448</v>
      </c>
      <c r="K147" s="5">
        <v>5203.9589999999998</v>
      </c>
      <c r="L147" s="2">
        <f t="shared" si="153"/>
        <v>7.269658546278535</v>
      </c>
      <c r="M147" s="5">
        <v>56192.616000000002</v>
      </c>
      <c r="N147" s="2">
        <f t="shared" si="153"/>
        <v>1.7501809833980673</v>
      </c>
      <c r="O147" s="5">
        <v>15803.343000000001</v>
      </c>
      <c r="P147" s="2">
        <f t="shared" si="153"/>
        <v>1.7487423972585674</v>
      </c>
      <c r="Q147" s="5">
        <v>19351.436000000002</v>
      </c>
      <c r="R147" s="2">
        <f t="shared" si="153"/>
        <v>3.4227006617599756</v>
      </c>
      <c r="S147" s="5">
        <v>21037.837</v>
      </c>
      <c r="T147" s="2">
        <f t="shared" si="153"/>
        <v>0.25984457268498318</v>
      </c>
      <c r="U147" s="20"/>
      <c r="V147" s="20"/>
      <c r="W147" s="20"/>
      <c r="X147" s="20"/>
      <c r="Y147" s="20"/>
      <c r="Z147" s="20"/>
      <c r="AA147" s="20"/>
      <c r="AC147" s="20"/>
    </row>
    <row r="148" spans="1:31" ht="15" customHeight="1">
      <c r="A148" s="52"/>
      <c r="B148" s="11">
        <v>2008</v>
      </c>
      <c r="C148" s="5">
        <v>84134.98</v>
      </c>
      <c r="D148" s="2">
        <f t="shared" si="153"/>
        <v>0.9711159054117644</v>
      </c>
      <c r="E148" s="5">
        <v>973.529</v>
      </c>
      <c r="F148" s="2">
        <f t="shared" si="153"/>
        <v>4.8628637103436745</v>
      </c>
      <c r="G148" s="5">
        <v>25587.24</v>
      </c>
      <c r="H148" s="2">
        <f t="shared" si="153"/>
        <v>-2.3566339452964939</v>
      </c>
      <c r="I148" s="5">
        <v>16482.115000000002</v>
      </c>
      <c r="J148" s="2">
        <f t="shared" si="153"/>
        <v>-5.8060436414093886</v>
      </c>
      <c r="K148" s="5">
        <v>5352.9949999999999</v>
      </c>
      <c r="L148" s="2">
        <f t="shared" si="153"/>
        <v>2.8638965064866966</v>
      </c>
      <c r="M148" s="5">
        <v>57574.211000000003</v>
      </c>
      <c r="N148" s="2">
        <f t="shared" si="153"/>
        <v>2.4586771329528432</v>
      </c>
      <c r="O148" s="5">
        <v>16081.772999999999</v>
      </c>
      <c r="P148" s="2">
        <f t="shared" si="153"/>
        <v>1.7618424152408636</v>
      </c>
      <c r="Q148" s="5">
        <v>19570.214</v>
      </c>
      <c r="R148" s="2">
        <f t="shared" si="153"/>
        <v>1.1305517585361429</v>
      </c>
      <c r="S148" s="5">
        <v>21922.223999999998</v>
      </c>
      <c r="T148" s="2">
        <f t="shared" si="153"/>
        <v>4.2037924336042636</v>
      </c>
      <c r="U148" s="20"/>
      <c r="V148" s="20"/>
      <c r="W148" s="20"/>
      <c r="X148" s="20"/>
      <c r="Y148" s="20"/>
      <c r="Z148" s="20"/>
      <c r="AA148" s="20"/>
      <c r="AC148" s="20"/>
    </row>
    <row r="149" spans="1:31" ht="15" customHeight="1">
      <c r="A149" s="53"/>
      <c r="B149" s="4">
        <v>2009</v>
      </c>
      <c r="C149" s="5">
        <v>81454.119000000006</v>
      </c>
      <c r="D149" s="2">
        <f t="shared" si="153"/>
        <v>-3.1863809797066409</v>
      </c>
      <c r="E149" s="5">
        <v>675.74</v>
      </c>
      <c r="F149" s="2">
        <f t="shared" si="153"/>
        <v>-30.588611125092314</v>
      </c>
      <c r="G149" s="5">
        <v>23595.45</v>
      </c>
      <c r="H149" s="2">
        <f t="shared" si="153"/>
        <v>-7.7843096793558146</v>
      </c>
      <c r="I149" s="5">
        <v>14243.450999999999</v>
      </c>
      <c r="J149" s="2">
        <f t="shared" si="153"/>
        <v>-13.582383086151282</v>
      </c>
      <c r="K149" s="5">
        <v>5358.3940000000002</v>
      </c>
      <c r="L149" s="2">
        <f t="shared" si="153"/>
        <v>0.10085942542445991</v>
      </c>
      <c r="M149" s="5">
        <v>57182.928999999996</v>
      </c>
      <c r="N149" s="2">
        <f t="shared" si="153"/>
        <v>-0.67961330811812104</v>
      </c>
      <c r="O149" s="5">
        <v>15787.725</v>
      </c>
      <c r="P149" s="2">
        <f t="shared" si="153"/>
        <v>-1.8284551087743779</v>
      </c>
      <c r="Q149" s="5">
        <v>19016.255000000001</v>
      </c>
      <c r="R149" s="2">
        <f t="shared" si="153"/>
        <v>-2.8306231091801095</v>
      </c>
      <c r="S149" s="5">
        <v>22378.949000000001</v>
      </c>
      <c r="T149" s="2">
        <f t="shared" si="153"/>
        <v>2.0833880723050697</v>
      </c>
      <c r="U149" s="20"/>
      <c r="V149" s="20"/>
      <c r="W149" s="20"/>
      <c r="X149" s="20"/>
      <c r="Y149" s="20"/>
      <c r="Z149" s="20"/>
      <c r="AA149" s="20"/>
      <c r="AC149" s="20"/>
      <c r="AE149" s="20"/>
    </row>
    <row r="150" spans="1:31" ht="15" customHeight="1">
      <c r="A150" s="53"/>
      <c r="B150" s="4">
        <v>2010</v>
      </c>
      <c r="C150" s="5">
        <v>85252.197</v>
      </c>
      <c r="D150" s="2">
        <f t="shared" ref="D150:T161" si="154">C150*100/C149-100</f>
        <v>4.6628433854891824</v>
      </c>
      <c r="E150" s="5">
        <v>875.55200000000002</v>
      </c>
      <c r="F150" s="2">
        <f t="shared" si="154"/>
        <v>29.569360996833097</v>
      </c>
      <c r="G150" s="5">
        <v>25780.632000000001</v>
      </c>
      <c r="H150" s="2">
        <f t="shared" si="154"/>
        <v>9.2610312581451097</v>
      </c>
      <c r="I150" s="5">
        <v>15877.928</v>
      </c>
      <c r="J150" s="2">
        <f t="shared" si="154"/>
        <v>11.475287835792059</v>
      </c>
      <c r="K150" s="5">
        <v>5739.7830000000004</v>
      </c>
      <c r="L150" s="2">
        <f t="shared" si="154"/>
        <v>7.1175990418024497</v>
      </c>
      <c r="M150" s="5">
        <v>58596.012999999999</v>
      </c>
      <c r="N150" s="2">
        <f t="shared" si="154"/>
        <v>2.4711640776568089</v>
      </c>
      <c r="O150" s="5">
        <v>15731.296</v>
      </c>
      <c r="P150" s="2">
        <f t="shared" si="154"/>
        <v>-0.35742325129174901</v>
      </c>
      <c r="Q150" s="5">
        <v>19818.474999999999</v>
      </c>
      <c r="R150" s="2">
        <f t="shared" si="154"/>
        <v>4.2186014018007114</v>
      </c>
      <c r="S150" s="5">
        <v>23046.241999999998</v>
      </c>
      <c r="T150" s="2">
        <f t="shared" si="154"/>
        <v>2.9817888230586505</v>
      </c>
      <c r="U150" s="20"/>
      <c r="V150" s="20"/>
      <c r="W150" s="20"/>
      <c r="X150" s="20"/>
      <c r="Y150" s="20"/>
      <c r="Z150" s="20"/>
      <c r="AA150" s="20"/>
      <c r="AC150" s="20"/>
      <c r="AE150" s="20"/>
    </row>
    <row r="151" spans="1:31" ht="15" customHeight="1">
      <c r="A151" s="53"/>
      <c r="B151" s="4">
        <v>2011</v>
      </c>
      <c r="C151" s="5">
        <v>89237.581999999995</v>
      </c>
      <c r="D151" s="2">
        <f t="shared" si="154"/>
        <v>4.6748179404690262</v>
      </c>
      <c r="E151" s="5">
        <v>1092.6130000000001</v>
      </c>
      <c r="F151" s="2">
        <f t="shared" si="154"/>
        <v>24.791331639925446</v>
      </c>
      <c r="G151" s="5">
        <v>26930.243999999999</v>
      </c>
      <c r="H151" s="2">
        <f t="shared" si="154"/>
        <v>4.459207982178242</v>
      </c>
      <c r="I151" s="5">
        <v>16825.938999999998</v>
      </c>
      <c r="J151" s="2">
        <f t="shared" si="154"/>
        <v>5.9706216075548326</v>
      </c>
      <c r="K151" s="5">
        <v>6070.1329999999998</v>
      </c>
      <c r="L151" s="2">
        <f t="shared" si="154"/>
        <v>5.7554440646972012</v>
      </c>
      <c r="M151" s="5">
        <v>61214.724999999999</v>
      </c>
      <c r="N151" s="2">
        <f t="shared" si="154"/>
        <v>4.4690958751749861</v>
      </c>
      <c r="O151" s="5">
        <v>16915.600999999999</v>
      </c>
      <c r="P151" s="2">
        <f t="shared" si="154"/>
        <v>7.5283371439962679</v>
      </c>
      <c r="Q151" s="5">
        <v>20577.258000000002</v>
      </c>
      <c r="R151" s="2">
        <f t="shared" si="154"/>
        <v>3.8286649199799854</v>
      </c>
      <c r="S151" s="5">
        <v>23721.866000000002</v>
      </c>
      <c r="T151" s="2">
        <f t="shared" si="154"/>
        <v>2.9316016034197787</v>
      </c>
      <c r="U151" s="20"/>
      <c r="V151" s="20"/>
      <c r="W151" s="20"/>
      <c r="X151" s="20"/>
      <c r="Y151" s="20"/>
      <c r="Z151" s="20"/>
      <c r="AA151" s="20"/>
      <c r="AC151" s="20"/>
      <c r="AE151" s="20"/>
    </row>
    <row r="152" spans="1:31" ht="15" customHeight="1">
      <c r="A152" s="53"/>
      <c r="B152" s="4">
        <v>2012</v>
      </c>
      <c r="C152" s="5">
        <v>91013.111999999994</v>
      </c>
      <c r="D152" s="2">
        <f t="shared" si="154"/>
        <v>1.9896661924344841</v>
      </c>
      <c r="E152" s="5">
        <v>946.65599999999995</v>
      </c>
      <c r="F152" s="2">
        <f t="shared" si="154"/>
        <v>-13.358526761076448</v>
      </c>
      <c r="G152" s="5">
        <v>27120.591</v>
      </c>
      <c r="H152" s="2">
        <f t="shared" si="154"/>
        <v>0.70681498466929327</v>
      </c>
      <c r="I152" s="5">
        <v>16463.633999999998</v>
      </c>
      <c r="J152" s="2">
        <f t="shared" si="154"/>
        <v>-2.1532527842874032</v>
      </c>
      <c r="K152" s="5">
        <v>6331.1040000000003</v>
      </c>
      <c r="L152" s="2">
        <f t="shared" si="154"/>
        <v>4.2992632945604328</v>
      </c>
      <c r="M152" s="16">
        <v>62945.864999999998</v>
      </c>
      <c r="N152" s="2">
        <f t="shared" si="154"/>
        <v>2.8279797058632568</v>
      </c>
      <c r="O152" s="5">
        <v>17107.829000000002</v>
      </c>
      <c r="P152" s="2">
        <f t="shared" si="154"/>
        <v>1.1363947399799912</v>
      </c>
      <c r="Q152" s="5">
        <v>21197.989000000001</v>
      </c>
      <c r="R152" s="2">
        <f t="shared" si="154"/>
        <v>3.0165875356182141</v>
      </c>
      <c r="S152" s="5">
        <v>24640.046999999999</v>
      </c>
      <c r="T152" s="2">
        <f t="shared" si="154"/>
        <v>3.8706103474321765</v>
      </c>
      <c r="U152" s="19"/>
      <c r="V152" s="20"/>
      <c r="AC152" s="20"/>
      <c r="AE152" s="20"/>
    </row>
    <row r="153" spans="1:31" ht="15" customHeight="1">
      <c r="A153" s="53"/>
      <c r="B153" s="4">
        <v>2013</v>
      </c>
      <c r="C153" s="5">
        <v>93638.482999999993</v>
      </c>
      <c r="D153" s="2">
        <f t="shared" si="154"/>
        <v>2.8846074398598631</v>
      </c>
      <c r="E153" s="5">
        <v>1027.9380000000001</v>
      </c>
      <c r="F153" s="2">
        <f t="shared" si="154"/>
        <v>8.5862235067437638</v>
      </c>
      <c r="G153" s="5">
        <v>27546.022000000001</v>
      </c>
      <c r="H153" s="2">
        <f t="shared" si="154"/>
        <v>1.5686641931955023</v>
      </c>
      <c r="I153" s="5">
        <v>16912.311000000002</v>
      </c>
      <c r="J153" s="2">
        <f t="shared" si="154"/>
        <v>2.7252610207442842</v>
      </c>
      <c r="K153" s="5">
        <v>6412.549</v>
      </c>
      <c r="L153" s="2">
        <f t="shared" si="154"/>
        <v>1.2864265063407601</v>
      </c>
      <c r="M153" s="16">
        <v>65064.523000000001</v>
      </c>
      <c r="N153" s="2">
        <f t="shared" si="154"/>
        <v>3.3658414258029552</v>
      </c>
      <c r="O153" s="5">
        <v>17643.491999999998</v>
      </c>
      <c r="P153" s="2">
        <f t="shared" si="154"/>
        <v>3.1310986332631359</v>
      </c>
      <c r="Q153" s="5">
        <v>21959.685000000001</v>
      </c>
      <c r="R153" s="2">
        <f t="shared" si="154"/>
        <v>3.5932465103175559</v>
      </c>
      <c r="S153" s="5">
        <v>25461.346000000001</v>
      </c>
      <c r="T153" s="2">
        <f t="shared" si="154"/>
        <v>3.3331876355593124</v>
      </c>
      <c r="V153" s="20"/>
      <c r="AC153" s="20"/>
      <c r="AE153" s="20"/>
    </row>
    <row r="154" spans="1:31" s="20" customFormat="1" ht="15" customHeight="1">
      <c r="A154" s="53"/>
      <c r="B154" s="4">
        <v>2014</v>
      </c>
      <c r="C154" s="5">
        <v>98421.145999999993</v>
      </c>
      <c r="D154" s="2">
        <f t="shared" si="154"/>
        <v>5.1075827445858977</v>
      </c>
      <c r="E154" s="5">
        <v>1130.4760000000001</v>
      </c>
      <c r="F154" s="2">
        <f t="shared" si="154"/>
        <v>9.9751152306851196</v>
      </c>
      <c r="G154" s="5">
        <v>30366.607</v>
      </c>
      <c r="H154" s="2">
        <f t="shared" si="154"/>
        <v>10.239536583540087</v>
      </c>
      <c r="I154" s="5">
        <v>19353.566999999999</v>
      </c>
      <c r="J154" s="2">
        <f t="shared" si="154"/>
        <v>14.434786588302444</v>
      </c>
      <c r="K154" s="5">
        <v>6847.8789999999999</v>
      </c>
      <c r="L154" s="2">
        <f t="shared" si="154"/>
        <v>6.7887200550046458</v>
      </c>
      <c r="M154" s="16">
        <v>66924.062999999995</v>
      </c>
      <c r="N154" s="2">
        <f t="shared" si="154"/>
        <v>2.8579937487592133</v>
      </c>
      <c r="O154" s="5">
        <v>17936.084999999999</v>
      </c>
      <c r="P154" s="2">
        <f t="shared" si="154"/>
        <v>1.6583621881654835</v>
      </c>
      <c r="Q154" s="5">
        <v>22555.38</v>
      </c>
      <c r="R154" s="2">
        <f t="shared" si="154"/>
        <v>2.7126755233510806</v>
      </c>
      <c r="S154" s="5">
        <v>26432.598000000002</v>
      </c>
      <c r="T154" s="2">
        <f t="shared" si="154"/>
        <v>3.8146137285907855</v>
      </c>
      <c r="AD154"/>
    </row>
    <row r="155" spans="1:31" s="20" customFormat="1" ht="15" customHeight="1">
      <c r="A155" s="53"/>
      <c r="B155" s="4">
        <v>2015</v>
      </c>
      <c r="C155" s="5">
        <v>102171.234</v>
      </c>
      <c r="D155" s="2">
        <f t="shared" si="154"/>
        <v>3.8102462249322002</v>
      </c>
      <c r="E155" s="5">
        <v>777.721</v>
      </c>
      <c r="F155" s="2">
        <f t="shared" si="154"/>
        <v>-31.204112250061044</v>
      </c>
      <c r="G155" s="5">
        <v>32212.159</v>
      </c>
      <c r="H155" s="2">
        <f t="shared" si="154"/>
        <v>6.0775706683331379</v>
      </c>
      <c r="I155" s="5">
        <v>20989.481</v>
      </c>
      <c r="J155" s="2">
        <f t="shared" si="154"/>
        <v>8.4527777230936323</v>
      </c>
      <c r="K155" s="5">
        <v>7097.5730000000003</v>
      </c>
      <c r="L155" s="2">
        <f t="shared" si="154"/>
        <v>3.646296904486789</v>
      </c>
      <c r="M155" s="16">
        <v>69181.354000000007</v>
      </c>
      <c r="N155" s="2">
        <f t="shared" si="154"/>
        <v>3.3729138650772086</v>
      </c>
      <c r="O155" s="5">
        <v>18702.623</v>
      </c>
      <c r="P155" s="2">
        <f t="shared" si="154"/>
        <v>4.2737197108510685</v>
      </c>
      <c r="Q155" s="5">
        <v>23330.287</v>
      </c>
      <c r="R155" s="2">
        <f t="shared" si="154"/>
        <v>3.43557501580554</v>
      </c>
      <c r="S155" s="5">
        <v>27148.444</v>
      </c>
      <c r="T155" s="2">
        <f t="shared" si="154"/>
        <v>2.7081938748510339</v>
      </c>
      <c r="AC155"/>
      <c r="AD155"/>
    </row>
    <row r="156" spans="1:31" s="20" customFormat="1" ht="15" customHeight="1">
      <c r="A156" s="53"/>
      <c r="B156" s="4">
        <v>2016</v>
      </c>
      <c r="C156" s="5">
        <v>105557.159</v>
      </c>
      <c r="D156" s="2">
        <f t="shared" si="154"/>
        <v>3.3139709362813505</v>
      </c>
      <c r="E156" s="5">
        <v>908.06799999999998</v>
      </c>
      <c r="F156" s="2">
        <f t="shared" si="154"/>
        <v>16.760123489014703</v>
      </c>
      <c r="G156" s="5">
        <v>33611.118000000002</v>
      </c>
      <c r="H156" s="2">
        <f t="shared" si="154"/>
        <v>4.3429532307971073</v>
      </c>
      <c r="I156" s="5">
        <v>21820.373</v>
      </c>
      <c r="J156" s="2">
        <f t="shared" si="154"/>
        <v>3.9586114587587815</v>
      </c>
      <c r="K156" s="5">
        <v>7474.799</v>
      </c>
      <c r="L156" s="2">
        <f t="shared" si="154"/>
        <v>5.3148590370257551</v>
      </c>
      <c r="M156" s="16">
        <v>71037.972999999998</v>
      </c>
      <c r="N156" s="2">
        <f t="shared" si="154"/>
        <v>2.6836985584294695</v>
      </c>
      <c r="O156" s="5">
        <v>19311.628000000001</v>
      </c>
      <c r="P156" s="2">
        <f t="shared" si="154"/>
        <v>3.2562544836625307</v>
      </c>
      <c r="Q156" s="5">
        <v>23661.987000000001</v>
      </c>
      <c r="R156" s="2">
        <f t="shared" si="154"/>
        <v>1.4217570491096012</v>
      </c>
      <c r="S156" s="5">
        <v>28064.358</v>
      </c>
      <c r="T156" s="2">
        <f t="shared" si="154"/>
        <v>3.3737255807367745</v>
      </c>
      <c r="AC156"/>
      <c r="AD156"/>
    </row>
    <row r="157" spans="1:31" s="20" customFormat="1" ht="15" customHeight="1">
      <c r="A157" s="53"/>
      <c r="B157" s="4">
        <v>2017</v>
      </c>
      <c r="C157" s="5">
        <v>109795.16499999999</v>
      </c>
      <c r="D157" s="2">
        <f t="shared" si="154"/>
        <v>4.0148920643080146</v>
      </c>
      <c r="E157" s="5">
        <v>1127.875</v>
      </c>
      <c r="F157" s="2">
        <f t="shared" si="154"/>
        <v>24.206006598624768</v>
      </c>
      <c r="G157" s="5">
        <v>34870.290999999997</v>
      </c>
      <c r="H157" s="2">
        <f t="shared" si="154"/>
        <v>3.7462990668742293</v>
      </c>
      <c r="I157" s="5">
        <v>22390.115000000002</v>
      </c>
      <c r="J157" s="2">
        <f t="shared" si="154"/>
        <v>2.6110552738947206</v>
      </c>
      <c r="K157" s="5">
        <v>7714.6940000000004</v>
      </c>
      <c r="L157" s="2">
        <f t="shared" si="154"/>
        <v>3.2093839580168009</v>
      </c>
      <c r="M157" s="16">
        <v>73796.998999999996</v>
      </c>
      <c r="N157" s="2">
        <f t="shared" si="154"/>
        <v>3.8838748960362324</v>
      </c>
      <c r="O157" s="5">
        <v>20260.513999999999</v>
      </c>
      <c r="P157" s="2">
        <f t="shared" si="154"/>
        <v>4.9135474233451362</v>
      </c>
      <c r="Q157" s="5">
        <v>24328.203000000001</v>
      </c>
      <c r="R157" s="2">
        <f t="shared" si="154"/>
        <v>2.8155539093145592</v>
      </c>
      <c r="S157" s="5">
        <v>29208.281999999999</v>
      </c>
      <c r="T157" s="2">
        <f t="shared" si="154"/>
        <v>4.076074001051424</v>
      </c>
      <c r="AC157"/>
      <c r="AD157"/>
    </row>
    <row r="158" spans="1:31" s="20" customFormat="1" ht="15" customHeight="1">
      <c r="A158" s="53"/>
      <c r="B158" s="4">
        <v>2018</v>
      </c>
      <c r="C158" s="5">
        <v>112804.74</v>
      </c>
      <c r="D158" s="2">
        <f t="shared" si="154"/>
        <v>2.7410815403392377</v>
      </c>
      <c r="E158" s="5">
        <v>911.24</v>
      </c>
      <c r="F158" s="2">
        <f t="shared" si="154"/>
        <v>-19.207358971517237</v>
      </c>
      <c r="G158" s="5">
        <v>35713.445</v>
      </c>
      <c r="H158" s="2">
        <f t="shared" si="154"/>
        <v>2.4179723650714635</v>
      </c>
      <c r="I158" s="5">
        <v>22512.084999999999</v>
      </c>
      <c r="J158" s="2">
        <f t="shared" si="154"/>
        <v>0.54474932352960082</v>
      </c>
      <c r="K158" s="5">
        <v>8265.1039999999994</v>
      </c>
      <c r="L158" s="2">
        <f t="shared" si="154"/>
        <v>7.1345668408882972</v>
      </c>
      <c r="M158" s="16">
        <v>76180.054999999993</v>
      </c>
      <c r="N158" s="2">
        <f t="shared" si="154"/>
        <v>3.2292044829627713</v>
      </c>
      <c r="O158" s="5">
        <v>20949.960999999999</v>
      </c>
      <c r="P158" s="2">
        <f t="shared" si="154"/>
        <v>3.4029097188748523</v>
      </c>
      <c r="Q158" s="5">
        <v>24839.406999999999</v>
      </c>
      <c r="R158" s="2">
        <f t="shared" si="154"/>
        <v>2.1012813811196622</v>
      </c>
      <c r="S158" s="5">
        <v>30390.687000000002</v>
      </c>
      <c r="T158" s="2">
        <f t="shared" si="154"/>
        <v>4.0481840047970081</v>
      </c>
      <c r="AC158"/>
      <c r="AD158"/>
    </row>
    <row r="159" spans="1:31" s="20" customFormat="1" ht="15" customHeight="1">
      <c r="A159" s="53"/>
      <c r="B159" s="4">
        <v>2019</v>
      </c>
      <c r="C159" s="5">
        <v>117455.247</v>
      </c>
      <c r="D159" s="2">
        <f t="shared" si="154"/>
        <v>4.1226166560022222</v>
      </c>
      <c r="E159" s="5">
        <v>1081.971</v>
      </c>
      <c r="F159" s="2">
        <f t="shared" si="154"/>
        <v>18.736117817479482</v>
      </c>
      <c r="G159" s="5">
        <v>36686.69</v>
      </c>
      <c r="H159" s="2">
        <f t="shared" si="154"/>
        <v>2.725150150034537</v>
      </c>
      <c r="I159" s="5">
        <v>22891.870999999999</v>
      </c>
      <c r="J159" s="2">
        <f t="shared" si="154"/>
        <v>1.6870316543314487</v>
      </c>
      <c r="K159" s="5">
        <v>8562.9940000000006</v>
      </c>
      <c r="L159" s="2">
        <f t="shared" si="154"/>
        <v>3.6041893725717244</v>
      </c>
      <c r="M159" s="16">
        <v>79686.585999999996</v>
      </c>
      <c r="N159" s="2">
        <f t="shared" si="154"/>
        <v>4.6029515205784577</v>
      </c>
      <c r="O159" s="5">
        <v>22232.584999999999</v>
      </c>
      <c r="P159" s="2">
        <f t="shared" si="154"/>
        <v>6.1223216596918775</v>
      </c>
      <c r="Q159" s="5">
        <v>25406.314999999999</v>
      </c>
      <c r="R159" s="2">
        <f t="shared" si="154"/>
        <v>2.2822928099692632</v>
      </c>
      <c r="S159" s="5">
        <v>32047.686000000002</v>
      </c>
      <c r="T159" s="2">
        <f t="shared" si="154"/>
        <v>5.4523249178276245</v>
      </c>
      <c r="AC159"/>
      <c r="AD159"/>
    </row>
    <row r="160" spans="1:31" s="20" customFormat="1" ht="15" customHeight="1">
      <c r="A160" s="53"/>
      <c r="B160" s="4">
        <v>2020</v>
      </c>
      <c r="C160" s="5">
        <v>116683.04</v>
      </c>
      <c r="D160" s="2">
        <f t="shared" si="154"/>
        <v>-0.65744785330876709</v>
      </c>
      <c r="E160" s="5">
        <v>1010.824</v>
      </c>
      <c r="F160" s="2">
        <f t="shared" si="154"/>
        <v>-6.5756845608616175</v>
      </c>
      <c r="G160" s="5">
        <v>35872.853000000003</v>
      </c>
      <c r="H160" s="2">
        <f t="shared" si="154"/>
        <v>-2.2183440370335887</v>
      </c>
      <c r="I160" s="5">
        <v>21635.63</v>
      </c>
      <c r="J160" s="2">
        <f t="shared" si="154"/>
        <v>-5.4877165785182029</v>
      </c>
      <c r="K160" s="5">
        <v>9035.4650000000001</v>
      </c>
      <c r="L160" s="2">
        <f t="shared" si="154"/>
        <v>5.5175911602880916</v>
      </c>
      <c r="M160" s="16">
        <v>79799.362999999998</v>
      </c>
      <c r="N160" s="2">
        <f t="shared" si="154"/>
        <v>0.14152570170342926</v>
      </c>
      <c r="O160" s="5">
        <v>21432.690999999999</v>
      </c>
      <c r="P160" s="2">
        <f t="shared" si="154"/>
        <v>-3.5978452348208663</v>
      </c>
      <c r="Q160" s="5">
        <v>25560.031999999999</v>
      </c>
      <c r="R160" s="2">
        <f t="shared" si="154"/>
        <v>0.60503461442557693</v>
      </c>
      <c r="S160" s="5">
        <v>32806.639999999999</v>
      </c>
      <c r="T160" s="2">
        <f t="shared" si="154"/>
        <v>2.3682021847068739</v>
      </c>
      <c r="AD160"/>
      <c r="AE160"/>
    </row>
    <row r="161" spans="1:31" s="20" customFormat="1" ht="15" customHeight="1">
      <c r="A161" s="53"/>
      <c r="B161" s="4">
        <v>2021</v>
      </c>
      <c r="C161" s="5">
        <v>122122.27499999999</v>
      </c>
      <c r="D161" s="2">
        <f t="shared" si="154"/>
        <v>4.6615472137167586</v>
      </c>
      <c r="E161" s="5">
        <v>1307.2049999999999</v>
      </c>
      <c r="F161" s="2">
        <f t="shared" si="154"/>
        <v>29.320732392582698</v>
      </c>
      <c r="G161" s="5">
        <v>37764.991000000002</v>
      </c>
      <c r="H161" s="2">
        <f t="shared" si="154"/>
        <v>5.2745679302396127</v>
      </c>
      <c r="I161" s="5">
        <v>22841.182000000001</v>
      </c>
      <c r="J161" s="2">
        <f t="shared" si="154"/>
        <v>5.5720679268410578</v>
      </c>
      <c r="K161" s="5">
        <v>9471.3490000000002</v>
      </c>
      <c r="L161" s="2">
        <f t="shared" si="154"/>
        <v>4.8241457412540427</v>
      </c>
      <c r="M161" s="16">
        <v>83050.078999999998</v>
      </c>
      <c r="N161" s="2">
        <f t="shared" si="154"/>
        <v>4.0736114647932737</v>
      </c>
      <c r="O161" s="5">
        <v>22782.519</v>
      </c>
      <c r="P161" s="2">
        <f t="shared" si="154"/>
        <v>6.2979865664092358</v>
      </c>
      <c r="Q161" s="5">
        <v>26434.846000000001</v>
      </c>
      <c r="R161" s="2">
        <f t="shared" si="154"/>
        <v>3.4225856994232373</v>
      </c>
      <c r="S161" s="5">
        <v>33832.714</v>
      </c>
      <c r="T161" s="2">
        <f t="shared" si="154"/>
        <v>3.1276412336039243</v>
      </c>
      <c r="W161"/>
      <c r="X161"/>
      <c r="Y161"/>
      <c r="Z161"/>
      <c r="AA161"/>
      <c r="AB161"/>
      <c r="AD161"/>
      <c r="AE161"/>
    </row>
    <row r="162" spans="1:31" s="20" customFormat="1" ht="15" customHeight="1">
      <c r="A162" s="53"/>
      <c r="B162" s="4">
        <v>2022</v>
      </c>
      <c r="C162" s="5"/>
      <c r="D162" s="15"/>
      <c r="E162" s="5"/>
      <c r="F162" s="15"/>
      <c r="G162" s="5"/>
      <c r="H162" s="15"/>
      <c r="I162" s="5"/>
      <c r="J162" s="15"/>
      <c r="K162" s="5"/>
      <c r="L162" s="15"/>
      <c r="M162" s="16"/>
      <c r="N162" s="17"/>
      <c r="O162" s="5"/>
      <c r="P162" s="15"/>
      <c r="Q162" s="5"/>
      <c r="R162" s="15"/>
      <c r="S162" s="5"/>
      <c r="T162" s="18"/>
      <c r="W162"/>
      <c r="X162"/>
      <c r="Y162"/>
      <c r="Z162"/>
      <c r="AA162"/>
      <c r="AB162"/>
      <c r="AC162"/>
      <c r="AD162"/>
      <c r="AE162"/>
    </row>
    <row r="163" spans="1:31" s="20" customFormat="1" ht="15" customHeight="1">
      <c r="A163" s="53"/>
      <c r="B163" s="4">
        <v>2023</v>
      </c>
      <c r="C163" s="5"/>
      <c r="D163" s="15"/>
      <c r="E163" s="5"/>
      <c r="F163" s="15"/>
      <c r="G163" s="5"/>
      <c r="H163" s="15"/>
      <c r="I163" s="5"/>
      <c r="J163" s="15"/>
      <c r="K163" s="5"/>
      <c r="L163" s="15"/>
      <c r="M163" s="16"/>
      <c r="N163" s="17"/>
      <c r="O163" s="5"/>
      <c r="P163" s="15"/>
      <c r="Q163" s="5"/>
      <c r="R163" s="15"/>
      <c r="S163" s="5"/>
      <c r="T163" s="18"/>
      <c r="AC163"/>
      <c r="AD163"/>
      <c r="AE163"/>
    </row>
    <row r="164" spans="1:31" s="20" customFormat="1" ht="15" customHeight="1">
      <c r="A164" s="53"/>
      <c r="B164" s="4">
        <v>2024</v>
      </c>
      <c r="C164" s="5"/>
      <c r="D164" s="15"/>
      <c r="E164" s="5"/>
      <c r="F164" s="15"/>
      <c r="G164" s="5"/>
      <c r="H164" s="15"/>
      <c r="I164" s="5"/>
      <c r="J164" s="15"/>
      <c r="K164" s="5"/>
      <c r="L164" s="15"/>
      <c r="M164" s="16"/>
      <c r="N164" s="17"/>
      <c r="O164" s="5"/>
      <c r="P164" s="15"/>
      <c r="Q164" s="5"/>
      <c r="R164" s="15"/>
      <c r="S164" s="5"/>
      <c r="T164" s="18"/>
      <c r="AD164"/>
      <c r="AE164"/>
    </row>
    <row r="165" spans="1:31" ht="15" customHeight="1">
      <c r="A165" s="32"/>
      <c r="B165" s="8">
        <v>2025</v>
      </c>
      <c r="C165" s="13"/>
      <c r="D165" s="9"/>
      <c r="E165" s="13"/>
      <c r="F165" s="10"/>
      <c r="G165" s="13"/>
      <c r="H165" s="10"/>
      <c r="I165" s="13"/>
      <c r="J165" s="10"/>
      <c r="K165" s="13"/>
      <c r="L165" s="10"/>
      <c r="M165" s="14"/>
      <c r="N165" s="14"/>
      <c r="O165" s="13"/>
      <c r="P165" s="10"/>
      <c r="Q165" s="13"/>
      <c r="R165" s="9"/>
      <c r="S165" s="13"/>
      <c r="T165" s="9"/>
      <c r="V165" s="20"/>
      <c r="W165" s="20"/>
      <c r="X165" s="20"/>
      <c r="Y165" s="20"/>
      <c r="Z165" s="20"/>
      <c r="AA165" s="20"/>
      <c r="AB165" s="20"/>
      <c r="AC165" s="20"/>
    </row>
    <row r="166" spans="1:31">
      <c r="A166" s="6" t="s">
        <v>3</v>
      </c>
      <c r="B166" s="6"/>
      <c r="C166" s="6"/>
      <c r="D166" s="6"/>
      <c r="E166" s="6"/>
      <c r="G166" s="1"/>
      <c r="V166" s="20"/>
      <c r="W166" s="20"/>
      <c r="X166" s="20"/>
      <c r="Y166" s="20"/>
      <c r="Z166" s="20"/>
      <c r="AA166" s="20"/>
      <c r="AB166" s="20"/>
      <c r="AC166" s="20"/>
    </row>
    <row r="167" spans="1:31">
      <c r="A167" s="6" t="s">
        <v>4</v>
      </c>
      <c r="B167" s="6"/>
      <c r="C167" s="6"/>
      <c r="D167" s="6"/>
      <c r="E167" s="6"/>
      <c r="G167" s="1"/>
      <c r="V167" s="20"/>
      <c r="W167" s="20"/>
      <c r="X167" s="20"/>
      <c r="Y167" s="20"/>
      <c r="Z167" s="20"/>
      <c r="AA167" s="20"/>
      <c r="AB167" s="20"/>
      <c r="AC167" s="20"/>
    </row>
    <row r="168" spans="1:31">
      <c r="A168" s="6" t="s">
        <v>13</v>
      </c>
      <c r="B168" s="6"/>
      <c r="C168" s="6"/>
      <c r="D168" s="6"/>
      <c r="E168" s="6"/>
      <c r="G168" s="1"/>
      <c r="W168" s="20"/>
      <c r="X168" s="20"/>
      <c r="Y168" s="20"/>
      <c r="Z168" s="20"/>
      <c r="AA168" s="20"/>
      <c r="AB168" s="20"/>
    </row>
    <row r="169" spans="1:31">
      <c r="A169" s="28" t="s">
        <v>25</v>
      </c>
      <c r="C169" s="1"/>
      <c r="D169" s="1"/>
      <c r="E169" s="1"/>
      <c r="F169" s="1"/>
      <c r="G169" s="1"/>
      <c r="W169" s="20"/>
      <c r="X169" s="20"/>
      <c r="Y169" s="20"/>
      <c r="Z169" s="20"/>
      <c r="AA169" s="20"/>
      <c r="AB169" s="20"/>
    </row>
    <row r="170" spans="1:31">
      <c r="C170" s="1"/>
      <c r="D170" s="1"/>
      <c r="E170" s="1"/>
      <c r="F170" s="1"/>
      <c r="G170" s="1"/>
      <c r="W170" s="20"/>
      <c r="X170" s="20"/>
      <c r="Y170" s="20"/>
      <c r="Z170" s="20"/>
      <c r="AA170" s="20"/>
      <c r="AB170" s="20"/>
    </row>
    <row r="171" spans="1:31">
      <c r="C171" s="1"/>
      <c r="D171" s="1"/>
      <c r="E171" s="1"/>
      <c r="F171" s="1"/>
      <c r="G171" s="1"/>
      <c r="AC171" s="20"/>
    </row>
    <row r="172" spans="1:31">
      <c r="C172" s="1"/>
      <c r="D172" s="1"/>
      <c r="E172" s="1"/>
      <c r="F172" s="1"/>
      <c r="G172" s="1"/>
      <c r="W172" s="20"/>
      <c r="X172" s="20"/>
      <c r="Y172" s="20"/>
      <c r="Z172" s="20"/>
      <c r="AA172" s="20"/>
      <c r="AC172" s="20"/>
    </row>
    <row r="173" spans="1:31">
      <c r="C173" s="1"/>
      <c r="D173" s="1"/>
      <c r="E173" s="1"/>
      <c r="F173" s="1"/>
      <c r="G173" s="1"/>
      <c r="W173" s="20"/>
      <c r="X173" s="20"/>
      <c r="Y173" s="20"/>
      <c r="Z173" s="20"/>
      <c r="AA173" s="20"/>
      <c r="AB173" s="20"/>
      <c r="AC173" s="20"/>
    </row>
    <row r="174" spans="1:31">
      <c r="C174" s="1"/>
      <c r="D174" s="1"/>
      <c r="E174" s="1"/>
      <c r="F174" s="1"/>
      <c r="G174" s="1"/>
      <c r="W174" s="20"/>
      <c r="X174" s="20"/>
      <c r="Y174" s="20"/>
      <c r="Z174" s="20"/>
      <c r="AA174" s="20"/>
      <c r="AB174" s="20"/>
      <c r="AC174" s="20"/>
    </row>
    <row r="175" spans="1:31">
      <c r="C175" s="1"/>
      <c r="D175" s="1"/>
      <c r="E175" s="1"/>
      <c r="F175" s="1"/>
      <c r="G175" s="1"/>
      <c r="W175" s="20"/>
      <c r="X175" s="20"/>
      <c r="Y175" s="20"/>
      <c r="Z175" s="20"/>
      <c r="AA175" s="20"/>
      <c r="AB175" s="20"/>
      <c r="AC175" s="20"/>
    </row>
    <row r="176" spans="1:31">
      <c r="C176" s="1"/>
      <c r="D176" s="1"/>
      <c r="E176" s="1"/>
      <c r="F176" s="1"/>
      <c r="G176" s="1"/>
      <c r="W176" s="20"/>
      <c r="X176" s="20"/>
      <c r="Y176" s="20"/>
      <c r="Z176" s="20"/>
      <c r="AA176" s="20"/>
      <c r="AB176" s="20"/>
    </row>
    <row r="177" spans="3:28">
      <c r="C177" s="1"/>
      <c r="D177" s="1"/>
      <c r="E177" s="1"/>
      <c r="F177" s="1"/>
      <c r="G177" s="1"/>
      <c r="W177" s="20"/>
      <c r="X177" s="20"/>
      <c r="Y177" s="20"/>
      <c r="Z177" s="20"/>
      <c r="AA177" s="20"/>
      <c r="AB177" s="20"/>
    </row>
    <row r="178" spans="3:28">
      <c r="C178" s="1"/>
      <c r="D178" s="1"/>
      <c r="E178" s="1"/>
      <c r="F178" s="1"/>
      <c r="G178" s="1"/>
      <c r="W178" s="20"/>
      <c r="X178" s="20"/>
      <c r="Y178" s="20"/>
      <c r="Z178" s="20"/>
      <c r="AA178" s="20"/>
      <c r="AB178" s="20"/>
    </row>
    <row r="179" spans="3:28">
      <c r="C179" s="1"/>
      <c r="D179" s="1"/>
      <c r="E179" s="1"/>
      <c r="F179" s="1"/>
      <c r="G179" s="1"/>
      <c r="W179" s="20"/>
      <c r="X179" s="20"/>
      <c r="Y179" s="20"/>
      <c r="Z179" s="20"/>
      <c r="AA179" s="20"/>
      <c r="AB179" s="20"/>
    </row>
    <row r="180" spans="3:28">
      <c r="C180" s="1"/>
      <c r="D180" s="1"/>
      <c r="E180" s="1"/>
      <c r="F180" s="1"/>
      <c r="G180" s="1"/>
    </row>
    <row r="181" spans="3:28">
      <c r="C181" s="1"/>
      <c r="D181" s="1"/>
      <c r="E181" s="1"/>
      <c r="F181" s="1"/>
      <c r="G181" s="1"/>
      <c r="V181" s="20"/>
      <c r="W181" s="20"/>
      <c r="X181" s="20"/>
      <c r="Y181" s="20"/>
      <c r="Z181" s="20"/>
      <c r="AA181" s="20"/>
    </row>
    <row r="182" spans="3:28">
      <c r="C182" s="1"/>
      <c r="D182" s="1"/>
      <c r="E182" s="1"/>
      <c r="F182" s="1"/>
      <c r="G182" s="1"/>
      <c r="V182" s="20"/>
      <c r="W182" s="20"/>
      <c r="X182" s="20"/>
      <c r="Y182" s="20"/>
      <c r="Z182" s="20"/>
      <c r="AA182" s="20"/>
    </row>
    <row r="183" spans="3:28">
      <c r="C183" s="1"/>
      <c r="D183" s="1"/>
      <c r="E183" s="1"/>
      <c r="F183" s="1"/>
      <c r="G183" s="1"/>
      <c r="V183" s="20"/>
      <c r="W183" s="20"/>
      <c r="X183" s="20"/>
      <c r="Y183" s="20"/>
      <c r="Z183" s="20"/>
      <c r="AA183" s="20"/>
    </row>
    <row r="184" spans="3:28">
      <c r="C184" s="1"/>
      <c r="D184" s="1"/>
      <c r="E184" s="1"/>
      <c r="F184" s="1"/>
      <c r="G184" s="1"/>
      <c r="V184" s="20"/>
      <c r="W184" s="20"/>
      <c r="X184" s="20"/>
      <c r="Y184" s="20"/>
      <c r="Z184" s="20"/>
      <c r="AA184" s="20"/>
    </row>
    <row r="185" spans="3:28">
      <c r="C185" s="1"/>
      <c r="D185" s="1"/>
      <c r="E185" s="1"/>
      <c r="F185" s="1"/>
      <c r="G185" s="1"/>
      <c r="V185" s="20"/>
      <c r="W185" s="20"/>
      <c r="X185" s="20"/>
      <c r="Y185" s="20"/>
      <c r="Z185" s="20"/>
      <c r="AA185" s="20"/>
    </row>
    <row r="186" spans="3:28">
      <c r="C186" s="1"/>
      <c r="D186" s="1"/>
      <c r="E186" s="1"/>
      <c r="F186" s="1"/>
      <c r="G186" s="1"/>
      <c r="W186" s="20"/>
      <c r="X186" s="20"/>
      <c r="Y186" s="20"/>
      <c r="Z186" s="20"/>
      <c r="AA186" s="20"/>
      <c r="AB186" s="20"/>
    </row>
    <row r="187" spans="3:28">
      <c r="C187" s="1"/>
      <c r="D187" s="1"/>
      <c r="E187" s="1"/>
      <c r="F187" s="1"/>
      <c r="G187" s="1"/>
      <c r="W187" s="20"/>
      <c r="X187" s="20"/>
      <c r="Y187" s="20"/>
      <c r="Z187" s="20"/>
      <c r="AA187" s="20"/>
      <c r="AB187" s="20"/>
    </row>
    <row r="188" spans="3:28">
      <c r="C188" s="1"/>
      <c r="D188" s="1"/>
      <c r="E188" s="1"/>
      <c r="F188" s="1"/>
      <c r="G188" s="1"/>
      <c r="V188" s="20"/>
    </row>
    <row r="189" spans="3:28">
      <c r="V189" s="20"/>
    </row>
    <row r="190" spans="3:28">
      <c r="V190" s="20"/>
      <c r="W190" s="20"/>
      <c r="X190" s="20"/>
      <c r="Y190" s="20"/>
      <c r="Z190" s="20"/>
      <c r="AA190" s="20"/>
      <c r="AB190" s="20"/>
    </row>
    <row r="191" spans="3:28">
      <c r="V191" s="20"/>
      <c r="W191" s="20"/>
      <c r="X191" s="20"/>
      <c r="Y191" s="20"/>
      <c r="Z191" s="20"/>
      <c r="AA191" s="20"/>
      <c r="AB191" s="20"/>
    </row>
    <row r="192" spans="3:28">
      <c r="V192" s="20"/>
      <c r="W192" s="20"/>
      <c r="X192" s="20"/>
      <c r="Y192" s="20"/>
      <c r="Z192" s="20"/>
      <c r="AA192" s="20"/>
      <c r="AB192" s="20"/>
    </row>
    <row r="193" spans="22:28">
      <c r="V193" s="20"/>
      <c r="W193" s="20"/>
      <c r="X193" s="20"/>
      <c r="Y193" s="20"/>
      <c r="Z193" s="20"/>
      <c r="AA193" s="20"/>
      <c r="AB193" s="20"/>
    </row>
    <row r="194" spans="22:28">
      <c r="V194" s="20"/>
      <c r="W194" s="20"/>
      <c r="X194" s="20"/>
      <c r="Y194" s="20"/>
      <c r="Z194" s="20"/>
      <c r="AA194" s="20"/>
    </row>
    <row r="195" spans="22:28">
      <c r="V195" s="20"/>
      <c r="W195" s="20"/>
      <c r="X195" s="20"/>
      <c r="Y195" s="20"/>
      <c r="Z195" s="20"/>
      <c r="AA195" s="20"/>
    </row>
    <row r="196" spans="22:28">
      <c r="V196" s="20"/>
      <c r="W196" s="20"/>
      <c r="X196" s="20"/>
      <c r="Y196" s="20"/>
      <c r="Z196" s="20"/>
      <c r="AA196" s="20"/>
    </row>
    <row r="197" spans="22:28">
      <c r="W197" s="20"/>
      <c r="X197" s="20"/>
      <c r="Y197" s="20"/>
      <c r="Z197" s="20"/>
      <c r="AA197" s="20"/>
      <c r="AB197" s="20"/>
    </row>
    <row r="198" spans="22:28">
      <c r="W198" s="20"/>
      <c r="X198" s="20"/>
      <c r="Y198" s="20"/>
      <c r="Z198" s="20"/>
      <c r="AA198" s="20"/>
      <c r="AB198" s="20"/>
    </row>
    <row r="199" spans="22:28">
      <c r="W199" s="20"/>
      <c r="X199" s="20"/>
      <c r="Y199" s="20"/>
      <c r="Z199" s="20"/>
      <c r="AA199" s="20"/>
      <c r="AB199" s="20"/>
    </row>
    <row r="200" spans="22:28">
      <c r="W200" s="20"/>
      <c r="X200" s="20"/>
      <c r="Y200" s="20"/>
      <c r="Z200" s="20"/>
      <c r="AA200" s="20"/>
      <c r="AB200" s="20"/>
    </row>
    <row r="201" spans="22:28">
      <c r="W201" s="20"/>
      <c r="X201" s="20"/>
      <c r="Y201" s="20"/>
      <c r="Z201" s="20"/>
      <c r="AA201" s="20"/>
      <c r="AB201" s="20"/>
    </row>
    <row r="202" spans="22:28">
      <c r="W202" s="20"/>
      <c r="X202" s="20"/>
      <c r="Y202" s="20"/>
      <c r="Z202" s="20"/>
      <c r="AA202" s="20"/>
    </row>
    <row r="203" spans="22:28">
      <c r="W203" s="20"/>
      <c r="X203" s="20"/>
      <c r="Y203" s="20"/>
      <c r="Z203" s="20"/>
      <c r="AA203" s="20"/>
    </row>
    <row r="204" spans="22:28">
      <c r="W204" s="20"/>
      <c r="X204" s="20"/>
      <c r="Y204" s="20"/>
      <c r="Z204" s="20"/>
      <c r="AA204" s="20"/>
    </row>
    <row r="205" spans="22:28">
      <c r="W205" s="20"/>
      <c r="X205" s="20"/>
      <c r="Y205" s="20"/>
      <c r="Z205" s="20"/>
      <c r="AA205" s="20"/>
    </row>
    <row r="207" spans="22:28">
      <c r="V207" s="23"/>
    </row>
    <row r="208" spans="22:28">
      <c r="V208" s="23"/>
    </row>
    <row r="209" spans="22:22">
      <c r="V209" s="23"/>
    </row>
    <row r="210" spans="22:22">
      <c r="V210" s="23"/>
    </row>
    <row r="211" spans="22:22">
      <c r="V211" s="23"/>
    </row>
    <row r="213" spans="22:22">
      <c r="V213" s="20"/>
    </row>
    <row r="214" spans="22:22">
      <c r="V214" s="20"/>
    </row>
    <row r="215" spans="22:22">
      <c r="V215" s="20"/>
    </row>
    <row r="216" spans="22:22">
      <c r="V216" s="20"/>
    </row>
    <row r="217" spans="22:22">
      <c r="V217" s="20"/>
    </row>
    <row r="218" spans="22:22">
      <c r="V218" s="20"/>
    </row>
    <row r="219" spans="22:22">
      <c r="V219" s="20"/>
    </row>
    <row r="220" spans="22:22">
      <c r="V220" s="20"/>
    </row>
    <row r="221" spans="22:22">
      <c r="V221" s="20"/>
    </row>
    <row r="222" spans="22:22">
      <c r="V222" s="20"/>
    </row>
    <row r="223" spans="22:22">
      <c r="V223" s="20"/>
    </row>
    <row r="224" spans="22:22">
      <c r="V224" s="20"/>
    </row>
    <row r="225" spans="22:22">
      <c r="V225" s="20"/>
    </row>
    <row r="226" spans="22:22">
      <c r="V226" s="20"/>
    </row>
    <row r="227" spans="22:22">
      <c r="V227" s="20"/>
    </row>
    <row r="228" spans="22:22">
      <c r="V228" s="20"/>
    </row>
    <row r="229" spans="22:22">
      <c r="V229" s="20"/>
    </row>
    <row r="241" spans="22:22">
      <c r="V241" s="24"/>
    </row>
    <row r="242" spans="22:22">
      <c r="V242" s="20"/>
    </row>
    <row r="243" spans="22:22">
      <c r="V243" s="20"/>
    </row>
    <row r="244" spans="22:22">
      <c r="V244" s="20"/>
    </row>
    <row r="245" spans="22:22">
      <c r="V245" s="20"/>
    </row>
    <row r="246" spans="22:22">
      <c r="V246" s="20"/>
    </row>
    <row r="247" spans="22:22">
      <c r="V247" s="20"/>
    </row>
    <row r="248" spans="22:22">
      <c r="V248" s="20"/>
    </row>
    <row r="249" spans="22:22">
      <c r="V249" s="20"/>
    </row>
    <row r="250" spans="22:22">
      <c r="V250" s="20"/>
    </row>
    <row r="251" spans="22:22">
      <c r="V251" s="20"/>
    </row>
  </sheetData>
  <mergeCells count="20">
    <mergeCell ref="A70:A101"/>
    <mergeCell ref="A102:A133"/>
    <mergeCell ref="A134:A165"/>
    <mergeCell ref="G4:H4"/>
    <mergeCell ref="I4:J4"/>
    <mergeCell ref="K4:L4"/>
    <mergeCell ref="A6:A37"/>
    <mergeCell ref="A38:A69"/>
    <mergeCell ref="A1:T1"/>
    <mergeCell ref="A2:A5"/>
    <mergeCell ref="B2:B5"/>
    <mergeCell ref="C2:T2"/>
    <mergeCell ref="C3:D4"/>
    <mergeCell ref="E3:F4"/>
    <mergeCell ref="G3:L3"/>
    <mergeCell ref="M3:T3"/>
    <mergeCell ref="M4:N4"/>
    <mergeCell ref="O4:P4"/>
    <mergeCell ref="Q4:R4"/>
    <mergeCell ref="S4:T4"/>
  </mergeCells>
  <conditionalFormatting sqref="U19:U21 V25:V28 V37:V134">
    <cfRule type="cellIs" dxfId="9" priority="109" stopIfTrue="1" operator="equal">
      <formula>"."</formula>
    </cfRule>
    <cfRule type="cellIs" dxfId="8" priority="110" stopIfTrue="1" operator="equal">
      <formula>"..."</formula>
    </cfRule>
  </conditionalFormatting>
  <conditionalFormatting sqref="V207">
    <cfRule type="cellIs" dxfId="7" priority="15" stopIfTrue="1" operator="equal">
      <formula>"."</formula>
    </cfRule>
    <cfRule type="cellIs" dxfId="6" priority="16" stopIfTrue="1" operator="equal">
      <formula>"..."</formula>
    </cfRule>
  </conditionalFormatting>
  <conditionalFormatting sqref="V208:V210">
    <cfRule type="cellIs" dxfId="5" priority="7" stopIfTrue="1" operator="equal">
      <formula>"."</formula>
    </cfRule>
    <cfRule type="cellIs" dxfId="4" priority="8" stopIfTrue="1" operator="equal">
      <formula>"..."</formula>
    </cfRule>
  </conditionalFormatting>
  <conditionalFormatting sqref="V211">
    <cfRule type="cellIs" dxfId="3" priority="5" stopIfTrue="1" operator="equal">
      <formula>"."</formula>
    </cfRule>
    <cfRule type="cellIs" dxfId="2" priority="6" stopIfTrue="1" operator="equal">
      <formula>"..."</formula>
    </cfRule>
  </conditionalFormatting>
  <pageMargins left="0.39370078740157483" right="0.39370078740157483" top="0.59055118110236227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BWS_KRS_WG_2008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2007-02-23T10:42:00Z</cp:lastPrinted>
  <dcterms:created xsi:type="dcterms:W3CDTF">2002-07-05T09:27:26Z</dcterms:created>
  <dcterms:modified xsi:type="dcterms:W3CDTF">2024-03-19T14:48:52Z</dcterms:modified>
</cp:coreProperties>
</file>