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xte\Broschüren\Statistikportal\Aktualisierung\Bruttoinlandsprodukt und Bruttowertschöpfung\"/>
    </mc:Choice>
  </mc:AlternateContent>
  <bookViews>
    <workbookView xWindow="120" yWindow="60" windowWidth="15180" windowHeight="8580"/>
  </bookViews>
  <sheets>
    <sheet name="BIP_KRS" sheetId="2" r:id="rId1"/>
  </sheets>
  <calcPr calcId="162913"/>
</workbook>
</file>

<file path=xl/calcChain.xml><?xml version="1.0" encoding="utf-8"?>
<calcChain xmlns="http://schemas.openxmlformats.org/spreadsheetml/2006/main">
  <c r="F84" i="2" l="1"/>
  <c r="E86" i="2" s="1"/>
  <c r="G85" i="2"/>
  <c r="E85" i="2"/>
  <c r="D85" i="2"/>
  <c r="C85" i="2"/>
  <c r="F86" i="2" l="1"/>
  <c r="C86" i="2"/>
  <c r="D86" i="2"/>
  <c r="G82" i="2"/>
  <c r="E82" i="2"/>
  <c r="D82" i="2"/>
  <c r="C82" i="2"/>
  <c r="F81" i="2"/>
  <c r="F83" i="2" s="1"/>
  <c r="E83" i="2" l="1"/>
  <c r="F85" i="2"/>
  <c r="C83" i="2"/>
  <c r="D83" i="2"/>
  <c r="G79" i="2"/>
  <c r="E79" i="2"/>
  <c r="D79" i="2"/>
  <c r="C79" i="2"/>
  <c r="F78" i="2"/>
  <c r="F80" i="2" s="1"/>
  <c r="F82" i="2" l="1"/>
  <c r="C80" i="2"/>
  <c r="D80" i="2"/>
  <c r="E80" i="2"/>
  <c r="G76" i="2"/>
  <c r="E76" i="2"/>
  <c r="D76" i="2"/>
  <c r="C76" i="2"/>
  <c r="F75" i="2"/>
  <c r="F77" i="2" s="1"/>
  <c r="F79" i="2" l="1"/>
  <c r="C77" i="2"/>
  <c r="D77" i="2"/>
  <c r="E77" i="2"/>
  <c r="G73" i="2"/>
  <c r="E73" i="2"/>
  <c r="D73" i="2"/>
  <c r="C73" i="2"/>
  <c r="F72" i="2"/>
  <c r="C74" i="2" l="1"/>
  <c r="F76" i="2"/>
  <c r="D74" i="2"/>
  <c r="F74" i="2"/>
  <c r="E74" i="2"/>
  <c r="G70" i="2"/>
  <c r="E70" i="2"/>
  <c r="D70" i="2"/>
  <c r="C70" i="2"/>
  <c r="F69" i="2"/>
  <c r="E71" i="2" l="1"/>
  <c r="F73" i="2"/>
  <c r="D71" i="2"/>
  <c r="F71" i="2"/>
  <c r="C71" i="2"/>
  <c r="G67" i="2"/>
  <c r="E67" i="2"/>
  <c r="D67" i="2"/>
  <c r="C67" i="2"/>
  <c r="F66" i="2"/>
  <c r="F68" i="2" l="1"/>
  <c r="F70" i="2"/>
  <c r="E68" i="2"/>
  <c r="C68" i="2"/>
  <c r="D68" i="2"/>
  <c r="G22" i="2"/>
  <c r="E22" i="2"/>
  <c r="D22" i="2"/>
  <c r="C22" i="2"/>
  <c r="G7" i="2" l="1"/>
  <c r="G10" i="2"/>
  <c r="G13" i="2"/>
  <c r="G16" i="2"/>
  <c r="G64" i="2"/>
  <c r="E64" i="2"/>
  <c r="D64" i="2"/>
  <c r="C64" i="2"/>
  <c r="F63" i="2"/>
  <c r="D65" i="2" l="1"/>
  <c r="F67" i="2"/>
  <c r="E65" i="2"/>
  <c r="F65" i="2"/>
  <c r="C65" i="2"/>
  <c r="G61" i="2"/>
  <c r="E61" i="2"/>
  <c r="D61" i="2"/>
  <c r="C61" i="2"/>
  <c r="F60" i="2"/>
  <c r="F62" i="2" l="1"/>
  <c r="F64" i="2"/>
  <c r="C62" i="2"/>
  <c r="D62" i="2"/>
  <c r="E62" i="2"/>
  <c r="E7" i="2"/>
  <c r="D7" i="2"/>
  <c r="C7" i="2"/>
  <c r="E10" i="2"/>
  <c r="D10" i="2"/>
  <c r="C10" i="2"/>
  <c r="E13" i="2"/>
  <c r="D13" i="2"/>
  <c r="C13" i="2"/>
  <c r="E16" i="2"/>
  <c r="D16" i="2"/>
  <c r="C16" i="2"/>
  <c r="G19" i="2"/>
  <c r="E19" i="2"/>
  <c r="D19" i="2"/>
  <c r="C19" i="2"/>
  <c r="F3" i="2"/>
  <c r="F5" i="2" s="1"/>
  <c r="F6" i="2"/>
  <c r="F8" i="2" s="1"/>
  <c r="F9" i="2"/>
  <c r="F11" i="2" s="1"/>
  <c r="F12" i="2"/>
  <c r="F14" i="2" s="1"/>
  <c r="F15" i="2"/>
  <c r="F17" i="2" s="1"/>
  <c r="F18" i="2"/>
  <c r="F19" i="2" l="1"/>
  <c r="D14" i="2"/>
  <c r="D8" i="2"/>
  <c r="D20" i="2"/>
  <c r="D17" i="2"/>
  <c r="D11" i="2"/>
  <c r="C20" i="2"/>
  <c r="C17" i="2"/>
  <c r="C14" i="2"/>
  <c r="C11" i="2"/>
  <c r="C8" i="2"/>
  <c r="F16" i="2"/>
  <c r="E20" i="2"/>
  <c r="E17" i="2"/>
  <c r="E14" i="2"/>
  <c r="E11" i="2"/>
  <c r="E8" i="2"/>
  <c r="F10" i="2"/>
  <c r="F13" i="2"/>
  <c r="F20" i="2"/>
  <c r="D5" i="2"/>
  <c r="C5" i="2"/>
  <c r="F7" i="2"/>
  <c r="E5" i="2"/>
  <c r="G58" i="2"/>
  <c r="E58" i="2"/>
  <c r="D58" i="2"/>
  <c r="C58" i="2"/>
  <c r="G55" i="2"/>
  <c r="E55" i="2"/>
  <c r="D55" i="2"/>
  <c r="C55" i="2"/>
  <c r="G52" i="2"/>
  <c r="E52" i="2"/>
  <c r="D52" i="2"/>
  <c r="C52" i="2"/>
  <c r="G49" i="2"/>
  <c r="E49" i="2"/>
  <c r="D49" i="2"/>
  <c r="C49" i="2"/>
  <c r="F57" i="2"/>
  <c r="D59" i="2" l="1"/>
  <c r="F61" i="2"/>
  <c r="E59" i="2"/>
  <c r="F59" i="2"/>
  <c r="C59" i="2"/>
  <c r="G46" i="2" l="1"/>
  <c r="E46" i="2"/>
  <c r="D46" i="2"/>
  <c r="C46" i="2"/>
  <c r="F54" i="2" l="1"/>
  <c r="D56" i="2" l="1"/>
  <c r="C56" i="2"/>
  <c r="F56" i="2"/>
  <c r="E56" i="2"/>
  <c r="F58" i="2"/>
  <c r="F51" i="2" l="1"/>
  <c r="D53" i="2" l="1"/>
  <c r="C53" i="2"/>
  <c r="E53" i="2"/>
  <c r="F53" i="2"/>
  <c r="F55" i="2"/>
  <c r="F48" i="2" l="1"/>
  <c r="F45" i="2"/>
  <c r="F42" i="2"/>
  <c r="C44" i="2" s="1"/>
  <c r="G43" i="2"/>
  <c r="F39" i="2"/>
  <c r="C41" i="2" s="1"/>
  <c r="E43" i="2"/>
  <c r="D43" i="2"/>
  <c r="C43" i="2"/>
  <c r="G40" i="2"/>
  <c r="F36" i="2"/>
  <c r="E40" i="2"/>
  <c r="D40" i="2"/>
  <c r="C40" i="2"/>
  <c r="F33" i="2"/>
  <c r="D35" i="2" s="1"/>
  <c r="D37" i="2"/>
  <c r="D34" i="2"/>
  <c r="F30" i="2"/>
  <c r="D32" i="2" s="1"/>
  <c r="D31" i="2"/>
  <c r="F27" i="2"/>
  <c r="D29" i="2" s="1"/>
  <c r="D28" i="2"/>
  <c r="F24" i="2"/>
  <c r="D26" i="2" s="1"/>
  <c r="D25" i="2"/>
  <c r="F21" i="2"/>
  <c r="F22" i="2" s="1"/>
  <c r="G37" i="2"/>
  <c r="E37" i="2"/>
  <c r="C37" i="2"/>
  <c r="G34" i="2"/>
  <c r="E34" i="2"/>
  <c r="C34" i="2"/>
  <c r="G31" i="2"/>
  <c r="E31" i="2"/>
  <c r="C31" i="2"/>
  <c r="G28" i="2"/>
  <c r="E28" i="2"/>
  <c r="C28" i="2"/>
  <c r="G25" i="2"/>
  <c r="E25" i="2"/>
  <c r="C25" i="2"/>
  <c r="C32" i="2" l="1"/>
  <c r="F41" i="2"/>
  <c r="F40" i="2"/>
  <c r="E35" i="2"/>
  <c r="C26" i="2"/>
  <c r="F26" i="2"/>
  <c r="E44" i="2"/>
  <c r="F49" i="2"/>
  <c r="F52" i="2"/>
  <c r="C35" i="2"/>
  <c r="E41" i="2"/>
  <c r="D38" i="2"/>
  <c r="F38" i="2"/>
  <c r="F25" i="2"/>
  <c r="E26" i="2"/>
  <c r="F32" i="2"/>
  <c r="F37" i="2"/>
  <c r="D41" i="2"/>
  <c r="E29" i="2"/>
  <c r="F34" i="2"/>
  <c r="C23" i="2"/>
  <c r="E23" i="2"/>
  <c r="F28" i="2"/>
  <c r="F23" i="2"/>
  <c r="C29" i="2"/>
  <c r="E32" i="2"/>
  <c r="F35" i="2"/>
  <c r="C38" i="2"/>
  <c r="E38" i="2"/>
  <c r="D23" i="2"/>
  <c r="D44" i="2"/>
  <c r="F44" i="2"/>
  <c r="F43" i="2"/>
  <c r="F46" i="2"/>
  <c r="F29" i="2"/>
  <c r="F31" i="2"/>
  <c r="D50" i="2"/>
  <c r="C50" i="2"/>
  <c r="E50" i="2"/>
  <c r="F50" i="2"/>
  <c r="D47" i="2"/>
  <c r="F47" i="2"/>
  <c r="C47" i="2"/>
  <c r="E47" i="2"/>
</calcChain>
</file>

<file path=xl/sharedStrings.xml><?xml version="1.0" encoding="utf-8"?>
<sst xmlns="http://schemas.openxmlformats.org/spreadsheetml/2006/main" count="139" uniqueCount="16">
  <si>
    <t>Jahr</t>
  </si>
  <si>
    <t>Stadt Leipzig</t>
  </si>
  <si>
    <t>Freistaat Sachsen</t>
  </si>
  <si>
    <t>Quelle: Statistisches Landesamt Sachsen/eigene Berechnungen</t>
  </si>
  <si>
    <t>* - Angaben territorial bereinigt, aktueller Gebietsstand</t>
  </si>
  <si>
    <t>Parameter</t>
  </si>
  <si>
    <t>BiP in Mio. €</t>
  </si>
  <si>
    <t>Veränderung zum Vorjahr in %</t>
  </si>
  <si>
    <t>/</t>
  </si>
  <si>
    <t>Landkreis Leipzig</t>
  </si>
  <si>
    <t>Landkreis Nordsachsen</t>
  </si>
  <si>
    <t>IHK-Bezirk gesamt</t>
  </si>
  <si>
    <t>n.n.</t>
  </si>
  <si>
    <t>Anteil am IHK-Bezirk in %</t>
  </si>
  <si>
    <t>Bruttoinlandsprodukt (BIP) in jeweiligen Preisen im IHK-Bezirk Leipzig
 nach Kreisen* seit 1994 (nach WZ 2008)</t>
  </si>
  <si>
    <t>n.n. - da für 1993 keine Daten vorliegen, ist ein Vorjahresvergleich nicht möglich!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</si>
</sst>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164" formatCode="#,##0.0"/>
    <numFmt numFmtId="165" formatCode="\ #\ ###\ ###\ ##0\ \ ;\ \–###\ ###\ ##0\ \ ;\ * \–\ \ ;\ * @\ \ "/>
    <numFmt numFmtId="166" formatCode="\ ??0.0\ \ ;\ * \–??0.0\ \ ;\ * \–\ \ ;\ * @\ \ "/>
    <numFmt numFmtId="167" formatCode="\ ####0.0\ \ ;\ * \–####0.0\ \ ;\ * \X\ \ ;\ * @\ \ "/>
    <numFmt numFmtId="168" formatCode="#\ ###\ ###\ ##0\ \ ;\ \–###\ ###\ ##0\ \ ;\ * \–\ \ ;\ * @\ \ "/>
    <numFmt numFmtId="169" formatCode="\ ##0\ \ ;\ * \x\ \ ;\ * @\ \ "/>
    <numFmt numFmtId="170" formatCode="#,##0;\-#,##0\ \ "/>
    <numFmt numFmtId="171" formatCode="\ ##\ ###\ ##0.0\ \ ;\ \–#\ ###\ ##0.0\ \ ;\ * \–\ \ ;\ * @\ \ "/>
    <numFmt numFmtId="172" formatCode="\ #\ ###\ ##0.000\ \ ;\ \–###\ ##0.000\ \ ;\ * \–\ \ ;\ * @\ \ "/>
    <numFmt numFmtId="173" formatCode="\ #\ ###\ ##0.00\ \ ;\ \–###\ ##0.00\ \ ;\ * \–\ \ ;\ * @\ \ "/>
    <numFmt numFmtId="174" formatCode="@\ *."/>
    <numFmt numFmtId="175" formatCode="\ \ @\ *."/>
    <numFmt numFmtId="176" formatCode="\ \ \ \ @\ *."/>
    <numFmt numFmtId="177" formatCode="\ \ \ \ \ \ @\ *."/>
    <numFmt numFmtId="178" formatCode="\ \ \ \ \ \ @"/>
    <numFmt numFmtId="179" formatCode="\ \ \ \ \ \ \ @\ *."/>
    <numFmt numFmtId="180" formatCode="\ \ \ \ @"/>
    <numFmt numFmtId="181" formatCode="\ \ @"/>
    <numFmt numFmtId="182" formatCode="\ \ \ @\ *."/>
    <numFmt numFmtId="183" formatCode="\ @"/>
    <numFmt numFmtId="184" formatCode="\ \ \ @"/>
    <numFmt numFmtId="185" formatCode="\ @\ *."/>
    <numFmt numFmtId="186" formatCode="\ \ \ \ \ \ \ \ \ @\ *."/>
    <numFmt numFmtId="187" formatCode="\ \ \ \ \ \ \ \ \ \ @\ *."/>
    <numFmt numFmtId="188" formatCode="\ \ \ \ \ \ \ \ \ @"/>
    <numFmt numFmtId="189" formatCode="\ \ \ \ \ \ \ \ \ \ \ \ @\ *."/>
    <numFmt numFmtId="190" formatCode="\ \ \ \ \ \ \ \ \ \ \ \ @"/>
    <numFmt numFmtId="191" formatCode="\ \ \ \ \ \ \ \ \ \ \ \ \ @\ *."/>
  </numFmts>
  <fonts count="19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u/>
      <sz val="8"/>
      <color indexed="12"/>
      <name val="Arial"/>
      <family val="2"/>
    </font>
    <font>
      <b/>
      <u/>
      <sz val="8"/>
      <color indexed="12"/>
      <name val="Arial"/>
      <family val="2"/>
    </font>
    <font>
      <sz val="7"/>
      <name val="Letter Gothic CE"/>
      <family val="3"/>
      <charset val="238"/>
    </font>
    <font>
      <sz val="11"/>
      <color theme="1"/>
      <name val="Arial"/>
      <family val="2"/>
    </font>
    <font>
      <sz val="12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4">
    <xf numFmtId="0" fontId="0" fillId="0" borderId="0"/>
    <xf numFmtId="174" fontId="2" fillId="0" borderId="0"/>
    <xf numFmtId="49" fontId="2" fillId="0" borderId="0"/>
    <xf numFmtId="187" fontId="2" fillId="0" borderId="0">
      <alignment horizontal="center"/>
    </xf>
    <xf numFmtId="189" fontId="2" fillId="0" borderId="0"/>
    <xf numFmtId="190" fontId="2" fillId="0" borderId="0"/>
    <xf numFmtId="191" fontId="2" fillId="0" borderId="0"/>
    <xf numFmtId="185" fontId="15" fillId="0" borderId="0"/>
    <xf numFmtId="183" fontId="15" fillId="0" borderId="0"/>
    <xf numFmtId="175" fontId="8" fillId="0" borderId="0"/>
    <xf numFmtId="181" fontId="15" fillId="0" borderId="0"/>
    <xf numFmtId="182" fontId="2" fillId="0" borderId="0"/>
    <xf numFmtId="184" fontId="15" fillId="0" borderId="0"/>
    <xf numFmtId="176" fontId="8" fillId="0" borderId="0"/>
    <xf numFmtId="180" fontId="15" fillId="0" borderId="0"/>
    <xf numFmtId="177" fontId="2" fillId="0" borderId="0"/>
    <xf numFmtId="178" fontId="2" fillId="0" borderId="0">
      <alignment horizontal="center"/>
    </xf>
    <xf numFmtId="179" fontId="2" fillId="0" borderId="0">
      <alignment horizontal="center"/>
    </xf>
    <xf numFmtId="186" fontId="2" fillId="0" borderId="0"/>
    <xf numFmtId="188" fontId="2" fillId="0" borderId="0">
      <alignment horizontal="center"/>
    </xf>
    <xf numFmtId="172" fontId="8" fillId="0" borderId="0">
      <alignment horizontal="right"/>
    </xf>
    <xf numFmtId="171" fontId="8" fillId="0" borderId="0">
      <alignment horizontal="right"/>
    </xf>
    <xf numFmtId="165" fontId="8" fillId="0" borderId="0">
      <alignment horizontal="right"/>
    </xf>
    <xf numFmtId="0" fontId="8" fillId="0" borderId="0">
      <alignment horizontal="right"/>
    </xf>
    <xf numFmtId="173" fontId="8" fillId="0" borderId="0">
      <alignment horizontal="right"/>
    </xf>
    <xf numFmtId="0" fontId="2" fillId="0" borderId="1"/>
    <xf numFmtId="49" fontId="10" fillId="0" borderId="0">
      <alignment horizontal="left"/>
    </xf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  <xf numFmtId="1" fontId="9" fillId="0" borderId="2">
      <alignment horizontal="center"/>
    </xf>
    <xf numFmtId="1" fontId="8" fillId="0" borderId="2">
      <alignment horizontal="center"/>
    </xf>
    <xf numFmtId="0" fontId="13" fillId="0" borderId="0">
      <alignment horizontal="left"/>
      <protection locked="0"/>
    </xf>
    <xf numFmtId="0" fontId="14" fillId="0" borderId="0">
      <alignment horizontal="left"/>
      <protection locked="0"/>
    </xf>
    <xf numFmtId="167" fontId="9" fillId="0" borderId="0">
      <alignment horizontal="right"/>
    </xf>
    <xf numFmtId="167" fontId="8" fillId="0" borderId="0">
      <alignment horizontal="right"/>
    </xf>
    <xf numFmtId="169" fontId="8" fillId="0" borderId="0">
      <alignment horizontal="right"/>
    </xf>
    <xf numFmtId="174" fontId="15" fillId="0" borderId="0"/>
    <xf numFmtId="49" fontId="2" fillId="0" borderId="0">
      <alignment horizontal="left"/>
    </xf>
    <xf numFmtId="49" fontId="15" fillId="0" borderId="0"/>
    <xf numFmtId="166" fontId="9" fillId="0" borderId="0">
      <alignment horizontal="right"/>
    </xf>
    <xf numFmtId="166" fontId="8" fillId="0" borderId="0">
      <alignment horizontal="right"/>
    </xf>
    <xf numFmtId="0" fontId="5" fillId="0" borderId="0"/>
    <xf numFmtId="49" fontId="2" fillId="0" borderId="0">
      <alignment horizontal="left" vertical="top"/>
    </xf>
    <xf numFmtId="170" fontId="12" fillId="0" borderId="3"/>
    <xf numFmtId="0" fontId="11" fillId="0" borderId="0">
      <alignment horizontal="center"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5" fillId="0" borderId="0"/>
    <xf numFmtId="0" fontId="5" fillId="0" borderId="0"/>
    <xf numFmtId="0" fontId="5" fillId="0" borderId="0"/>
    <xf numFmtId="0" fontId="18" fillId="0" borderId="0"/>
    <xf numFmtId="174" fontId="2" fillId="0" borderId="0"/>
    <xf numFmtId="49" fontId="2" fillId="0" borderId="0"/>
    <xf numFmtId="187" fontId="2" fillId="0" borderId="0">
      <alignment horizontal="center"/>
    </xf>
    <xf numFmtId="189" fontId="2" fillId="0" borderId="0"/>
    <xf numFmtId="190" fontId="2" fillId="0" borderId="0"/>
    <xf numFmtId="191" fontId="2" fillId="0" borderId="0"/>
    <xf numFmtId="182" fontId="2" fillId="0" borderId="0"/>
    <xf numFmtId="177" fontId="2" fillId="0" borderId="0"/>
    <xf numFmtId="178" fontId="2" fillId="0" borderId="0">
      <alignment horizontal="center"/>
    </xf>
    <xf numFmtId="179" fontId="2" fillId="0" borderId="0">
      <alignment horizontal="center"/>
    </xf>
    <xf numFmtId="186" fontId="2" fillId="0" borderId="0"/>
    <xf numFmtId="188" fontId="2" fillId="0" borderId="0">
      <alignment horizontal="center"/>
    </xf>
    <xf numFmtId="172" fontId="8" fillId="0" borderId="0">
      <alignment horizontal="right"/>
    </xf>
    <xf numFmtId="171" fontId="8" fillId="0" borderId="0">
      <alignment horizontal="right"/>
    </xf>
    <xf numFmtId="0" fontId="8" fillId="0" borderId="0">
      <alignment horizontal="right"/>
    </xf>
    <xf numFmtId="173" fontId="8" fillId="0" borderId="0">
      <alignment horizontal="right"/>
    </xf>
    <xf numFmtId="0" fontId="2" fillId="0" borderId="1"/>
    <xf numFmtId="0" fontId="2" fillId="0" borderId="0">
      <alignment horizontal="left"/>
    </xf>
    <xf numFmtId="169" fontId="8" fillId="0" borderId="0">
      <alignment horizontal="right"/>
    </xf>
    <xf numFmtId="0" fontId="16" fillId="0" borderId="0"/>
    <xf numFmtId="0" fontId="5" fillId="0" borderId="0"/>
    <xf numFmtId="0" fontId="18" fillId="0" borderId="0"/>
    <xf numFmtId="0" fontId="5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right" vertical="center" wrapText="1" indent="2"/>
    </xf>
    <xf numFmtId="3" fontId="5" fillId="0" borderId="7" xfId="0" applyNumberFormat="1" applyFont="1" applyBorder="1" applyAlignment="1">
      <alignment horizontal="right" vertical="center" indent="2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right" vertical="center" indent="2"/>
    </xf>
    <xf numFmtId="3" fontId="5" fillId="0" borderId="2" xfId="0" applyNumberFormat="1" applyFont="1" applyBorder="1" applyAlignment="1">
      <alignment horizontal="right" vertical="center" indent="2"/>
    </xf>
    <xf numFmtId="164" fontId="6" fillId="0" borderId="8" xfId="0" applyNumberFormat="1" applyFont="1" applyBorder="1" applyAlignment="1">
      <alignment horizontal="right" vertical="center" wrapText="1" indent="2"/>
    </xf>
    <xf numFmtId="164" fontId="6" fillId="0" borderId="9" xfId="0" applyNumberFormat="1" applyFont="1" applyBorder="1" applyAlignment="1">
      <alignment horizontal="right" vertical="center" wrapText="1" indent="2"/>
    </xf>
    <xf numFmtId="3" fontId="5" fillId="0" borderId="6" xfId="0" applyNumberFormat="1" applyFont="1" applyBorder="1" applyAlignment="1">
      <alignment horizontal="right" vertical="center" wrapText="1" indent="2"/>
    </xf>
    <xf numFmtId="3" fontId="6" fillId="0" borderId="11" xfId="0" applyNumberFormat="1" applyFont="1" applyBorder="1" applyAlignment="1">
      <alignment horizontal="right" vertical="center" wrapText="1" indent="2"/>
    </xf>
    <xf numFmtId="0" fontId="1" fillId="0" borderId="11" xfId="0" applyFont="1" applyBorder="1" applyAlignment="1">
      <alignment horizontal="center" vertical="center"/>
    </xf>
    <xf numFmtId="0" fontId="5" fillId="0" borderId="0" xfId="0" applyFont="1"/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right" vertical="center" wrapText="1" indent="2"/>
    </xf>
    <xf numFmtId="3" fontId="5" fillId="0" borderId="6" xfId="0" applyNumberFormat="1" applyFont="1" applyBorder="1" applyAlignment="1">
      <alignment horizontal="right" vertical="center" indent="1"/>
    </xf>
    <xf numFmtId="3" fontId="5" fillId="0" borderId="7" xfId="0" applyNumberFormat="1" applyFont="1" applyBorder="1" applyAlignment="1">
      <alignment horizontal="right" vertical="center" indent="1"/>
    </xf>
    <xf numFmtId="0" fontId="0" fillId="0" borderId="0" xfId="0"/>
    <xf numFmtId="0" fontId="1" fillId="0" borderId="6" xfId="0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right" vertical="center" wrapText="1" indent="2"/>
    </xf>
    <xf numFmtId="3" fontId="6" fillId="0" borderId="6" xfId="0" applyNumberFormat="1" applyFont="1" applyFill="1" applyBorder="1" applyAlignment="1">
      <alignment horizontal="right" vertical="center" wrapText="1" indent="2"/>
    </xf>
    <xf numFmtId="0" fontId="0" fillId="0" borderId="0" xfId="0" applyFill="1"/>
    <xf numFmtId="0" fontId="1" fillId="0" borderId="8" xfId="0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right" vertical="center" wrapText="1" indent="2"/>
    </xf>
    <xf numFmtId="0" fontId="1" fillId="0" borderId="9" xfId="0" applyFont="1" applyFill="1" applyBorder="1" applyAlignment="1">
      <alignment horizontal="center" vertical="center" wrapText="1"/>
    </xf>
    <xf numFmtId="0" fontId="17" fillId="0" borderId="0" xfId="48" applyFont="1" applyFill="1" applyAlignment="1"/>
    <xf numFmtId="168" fontId="17" fillId="0" borderId="0" xfId="41" applyNumberFormat="1" applyFont="1" applyFill="1" applyAlignment="1">
      <alignment horizontal="right"/>
    </xf>
    <xf numFmtId="0" fontId="2" fillId="0" borderId="0" xfId="48" applyFont="1" applyFill="1" applyAlignment="1"/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4" xfId="0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ont="1"/>
    <xf numFmtId="3" fontId="0" fillId="0" borderId="0" xfId="0" applyNumberFormat="1"/>
  </cellXfs>
  <cellStyles count="74">
    <cellStyle name="0mitP" xfId="1"/>
    <cellStyle name="0mitP 2" xfId="51"/>
    <cellStyle name="0ohneP" xfId="2"/>
    <cellStyle name="0ohneP 2" xfId="52"/>
    <cellStyle name="10mitP" xfId="3"/>
    <cellStyle name="10mitP 2" xfId="53"/>
    <cellStyle name="12mitP" xfId="4"/>
    <cellStyle name="12mitP 2" xfId="54"/>
    <cellStyle name="12ohneP" xfId="5"/>
    <cellStyle name="12ohneP 2" xfId="55"/>
    <cellStyle name="13mitP" xfId="6"/>
    <cellStyle name="13mitP 2" xfId="56"/>
    <cellStyle name="1mitP" xfId="7"/>
    <cellStyle name="1ohneP" xfId="8"/>
    <cellStyle name="2mitP" xfId="9"/>
    <cellStyle name="2ohneP" xfId="10"/>
    <cellStyle name="3mitP" xfId="11"/>
    <cellStyle name="3mitP 2" xfId="57"/>
    <cellStyle name="3ohneP" xfId="12"/>
    <cellStyle name="4mitP" xfId="13"/>
    <cellStyle name="4ohneP" xfId="14"/>
    <cellStyle name="6mitP" xfId="15"/>
    <cellStyle name="6mitP 2" xfId="58"/>
    <cellStyle name="6ohneP" xfId="16"/>
    <cellStyle name="6ohneP 2" xfId="59"/>
    <cellStyle name="7mitP" xfId="17"/>
    <cellStyle name="7mitP 2" xfId="60"/>
    <cellStyle name="9mitP" xfId="18"/>
    <cellStyle name="9mitP 2" xfId="61"/>
    <cellStyle name="9ohneP" xfId="19"/>
    <cellStyle name="9ohneP 2" xfId="62"/>
    <cellStyle name="BasisDreiNK" xfId="20"/>
    <cellStyle name="BasisDreiNK 2" xfId="63"/>
    <cellStyle name="BasisEineNK" xfId="21"/>
    <cellStyle name="BasisEineNK 2" xfId="64"/>
    <cellStyle name="BasisOhneNK" xfId="22"/>
    <cellStyle name="BasisStandard" xfId="23"/>
    <cellStyle name="BasisStandard 2" xfId="65"/>
    <cellStyle name="BasisZweiNK" xfId="24"/>
    <cellStyle name="BasisZweiNK 2" xfId="66"/>
    <cellStyle name="Fuss" xfId="25"/>
    <cellStyle name="Fuss 2" xfId="67"/>
    <cellStyle name="Haupttitel" xfId="26"/>
    <cellStyle name="Hyperlink 2" xfId="27"/>
    <cellStyle name="Hyperlink 2 2" xfId="45"/>
    <cellStyle name="InhaltNormal" xfId="28"/>
    <cellStyle name="InhaltNormal 2" xfId="68"/>
    <cellStyle name="Jahr" xfId="29"/>
    <cellStyle name="Jahr 2" xfId="30"/>
    <cellStyle name="LinkGemVeroeff" xfId="31"/>
    <cellStyle name="LinkGemVeroeffFett" xfId="32"/>
    <cellStyle name="Messziffer" xfId="33"/>
    <cellStyle name="Messziffer 2" xfId="34"/>
    <cellStyle name="MesszifferD" xfId="35"/>
    <cellStyle name="MesszifferD 2" xfId="69"/>
    <cellStyle name="mitP" xfId="36"/>
    <cellStyle name="Noch" xfId="37"/>
    <cellStyle name="ohneP" xfId="38"/>
    <cellStyle name="ProzVeränderung" xfId="39"/>
    <cellStyle name="ProzVeränderung 2" xfId="40"/>
    <cellStyle name="Standard" xfId="0" builtinId="0"/>
    <cellStyle name="Standard 2" xfId="41"/>
    <cellStyle name="Standard 2 2" xfId="46"/>
    <cellStyle name="Standard 2 2 2" xfId="73"/>
    <cellStyle name="Standard 2 3" xfId="70"/>
    <cellStyle name="Standard 3" xfId="47"/>
    <cellStyle name="Standard 3 2" xfId="71"/>
    <cellStyle name="Standard 4" xfId="49"/>
    <cellStyle name="Standard 4 2" xfId="72"/>
    <cellStyle name="Standard 5" xfId="50"/>
    <cellStyle name="Standard_VorlageBS2010_TabellenReihe2_Stand29.9.10 2" xfId="48"/>
    <cellStyle name="Untertitel" xfId="42"/>
    <cellStyle name="zelle mit Rand" xfId="43"/>
    <cellStyle name="Zwischentitel" xfId="44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tabSelected="1" zoomScale="90" zoomScaleNormal="90" workbookViewId="0">
      <pane xSplit="1" ySplit="2" topLeftCell="B63" activePane="bottomRight" state="frozen"/>
      <selection pane="topRight" activeCell="B1" sqref="B1"/>
      <selection pane="bottomLeft" activeCell="A4" sqref="A4"/>
      <selection pane="bottomRight" activeCell="K71" sqref="K71:Q91"/>
    </sheetView>
  </sheetViews>
  <sheetFormatPr baseColWidth="10" defaultRowHeight="12.75"/>
  <cols>
    <col min="1" max="1" width="6.28515625" customWidth="1"/>
    <col min="2" max="2" width="17.7109375" customWidth="1"/>
    <col min="3" max="7" width="19.28515625" style="1" customWidth="1"/>
  </cols>
  <sheetData>
    <row r="1" spans="1:7" ht="45" customHeight="1">
      <c r="A1" s="36" t="s">
        <v>14</v>
      </c>
      <c r="B1" s="37"/>
      <c r="C1" s="37"/>
      <c r="D1" s="37"/>
      <c r="E1" s="37"/>
      <c r="F1" s="37"/>
      <c r="G1" s="38"/>
    </row>
    <row r="2" spans="1:7" ht="25.5">
      <c r="A2" s="17" t="s">
        <v>0</v>
      </c>
      <c r="B2" s="2" t="s">
        <v>5</v>
      </c>
      <c r="C2" s="16" t="s">
        <v>1</v>
      </c>
      <c r="D2" s="16" t="s">
        <v>9</v>
      </c>
      <c r="E2" s="16" t="s">
        <v>10</v>
      </c>
      <c r="F2" s="16" t="s">
        <v>11</v>
      </c>
      <c r="G2" s="16" t="s">
        <v>2</v>
      </c>
    </row>
    <row r="3" spans="1:7" s="25" customFormat="1">
      <c r="A3" s="39">
        <v>1994</v>
      </c>
      <c r="B3" s="22" t="s">
        <v>6</v>
      </c>
      <c r="C3" s="23">
        <v>9752.1180000000004</v>
      </c>
      <c r="D3" s="23">
        <v>3659.6759999999999</v>
      </c>
      <c r="E3" s="23">
        <v>3057.6210000000001</v>
      </c>
      <c r="F3" s="24">
        <f>SUM(C3:E3)</f>
        <v>16469.415000000001</v>
      </c>
      <c r="G3" s="23">
        <v>63987.491999999998</v>
      </c>
    </row>
    <row r="4" spans="1:7" s="25" customFormat="1" ht="30" customHeight="1">
      <c r="A4" s="40"/>
      <c r="B4" s="26" t="s">
        <v>7</v>
      </c>
      <c r="C4" s="27" t="s">
        <v>12</v>
      </c>
      <c r="D4" s="27" t="s">
        <v>12</v>
      </c>
      <c r="E4" s="27" t="s">
        <v>12</v>
      </c>
      <c r="F4" s="27" t="s">
        <v>12</v>
      </c>
      <c r="G4" s="27" t="s">
        <v>12</v>
      </c>
    </row>
    <row r="5" spans="1:7" s="25" customFormat="1" ht="30" customHeight="1">
      <c r="A5" s="40"/>
      <c r="B5" s="28" t="s">
        <v>13</v>
      </c>
      <c r="C5" s="11">
        <f>C3*100/$F3</f>
        <v>59.21350576204437</v>
      </c>
      <c r="D5" s="11">
        <f>D3*100/$F3</f>
        <v>22.221044281172098</v>
      </c>
      <c r="E5" s="11">
        <f>E3*100/$F3</f>
        <v>18.565449956783532</v>
      </c>
      <c r="F5" s="11">
        <f>F3*100/$F3</f>
        <v>100</v>
      </c>
      <c r="G5" s="11" t="s">
        <v>8</v>
      </c>
    </row>
    <row r="6" spans="1:7" s="25" customFormat="1">
      <c r="A6" s="39">
        <v>1995</v>
      </c>
      <c r="B6" s="22" t="s">
        <v>6</v>
      </c>
      <c r="C6" s="23">
        <v>10515.723</v>
      </c>
      <c r="D6" s="23">
        <v>4066.9940000000001</v>
      </c>
      <c r="E6" s="23">
        <v>3484.33</v>
      </c>
      <c r="F6" s="24">
        <f>SUM(C6:E6)</f>
        <v>18067.046999999999</v>
      </c>
      <c r="G6" s="23">
        <v>70361.376000000004</v>
      </c>
    </row>
    <row r="7" spans="1:7" s="25" customFormat="1" ht="30" customHeight="1">
      <c r="A7" s="40"/>
      <c r="B7" s="26" t="s">
        <v>7</v>
      </c>
      <c r="C7" s="10">
        <f>C6*100/C3-100</f>
        <v>7.8301452053800062</v>
      </c>
      <c r="D7" s="10">
        <f>D6*100/D3-100</f>
        <v>11.129892372986035</v>
      </c>
      <c r="E7" s="10">
        <f>E6*100/E3-100</f>
        <v>13.955588347934551</v>
      </c>
      <c r="F7" s="10">
        <f>F6*100/F3-100</f>
        <v>9.7005995659226443</v>
      </c>
      <c r="G7" s="10">
        <f>G6*100/G3-100</f>
        <v>9.9611405304024174</v>
      </c>
    </row>
    <row r="8" spans="1:7" s="25" customFormat="1" ht="30" customHeight="1">
      <c r="A8" s="40"/>
      <c r="B8" s="28" t="s">
        <v>13</v>
      </c>
      <c r="C8" s="11">
        <f>C6*100/$F6</f>
        <v>58.203883567690951</v>
      </c>
      <c r="D8" s="11">
        <f>D6*100/$F6</f>
        <v>22.510563015638365</v>
      </c>
      <c r="E8" s="11">
        <f>E6*100/$F6</f>
        <v>19.285553416670695</v>
      </c>
      <c r="F8" s="11">
        <f>F6*100/$F6</f>
        <v>100</v>
      </c>
      <c r="G8" s="11" t="s">
        <v>8</v>
      </c>
    </row>
    <row r="9" spans="1:7" s="25" customFormat="1">
      <c r="A9" s="39">
        <v>1996</v>
      </c>
      <c r="B9" s="22" t="s">
        <v>6</v>
      </c>
      <c r="C9" s="23">
        <v>10858.361000000001</v>
      </c>
      <c r="D9" s="23">
        <v>4046.7190000000001</v>
      </c>
      <c r="E9" s="23">
        <v>3854.0149999999999</v>
      </c>
      <c r="F9" s="24">
        <f>SUM(C9:E9)</f>
        <v>18759.095000000001</v>
      </c>
      <c r="G9" s="23">
        <v>73008.368000000002</v>
      </c>
    </row>
    <row r="10" spans="1:7" s="25" customFormat="1" ht="30" customHeight="1">
      <c r="A10" s="40"/>
      <c r="B10" s="26" t="s">
        <v>7</v>
      </c>
      <c r="C10" s="10">
        <f>C9*100/C6-100</f>
        <v>3.2583399163329148</v>
      </c>
      <c r="D10" s="10">
        <f>D9*100/D6-100</f>
        <v>-0.49852544655831821</v>
      </c>
      <c r="E10" s="10">
        <f>E9*100/E6-100</f>
        <v>10.609930747087674</v>
      </c>
      <c r="F10" s="10">
        <f>F9*100/F6-100</f>
        <v>3.8304433480468703</v>
      </c>
      <c r="G10" s="10">
        <f>G9*100/G6-100</f>
        <v>3.7619957858697859</v>
      </c>
    </row>
    <row r="11" spans="1:7" s="25" customFormat="1" ht="30" customHeight="1">
      <c r="A11" s="40"/>
      <c r="B11" s="28" t="s">
        <v>13</v>
      </c>
      <c r="C11" s="11">
        <f>C9*100/$F9</f>
        <v>57.883181464777486</v>
      </c>
      <c r="D11" s="11">
        <f>D9*100/$F9</f>
        <v>21.572037457030842</v>
      </c>
      <c r="E11" s="11">
        <f>E9*100/$F9</f>
        <v>20.544781078191672</v>
      </c>
      <c r="F11" s="11">
        <f>F9*100/$F9</f>
        <v>100</v>
      </c>
      <c r="G11" s="11" t="s">
        <v>8</v>
      </c>
    </row>
    <row r="12" spans="1:7" s="25" customFormat="1">
      <c r="A12" s="39">
        <v>1997</v>
      </c>
      <c r="B12" s="22" t="s">
        <v>6</v>
      </c>
      <c r="C12" s="23">
        <v>10567.047</v>
      </c>
      <c r="D12" s="23">
        <v>4060.9259999999999</v>
      </c>
      <c r="E12" s="23">
        <v>3925.6379999999999</v>
      </c>
      <c r="F12" s="24">
        <f>SUM(C12:E12)</f>
        <v>18553.611000000001</v>
      </c>
      <c r="G12" s="23">
        <v>72953.959000000003</v>
      </c>
    </row>
    <row r="13" spans="1:7" s="25" customFormat="1" ht="30" customHeight="1">
      <c r="A13" s="40"/>
      <c r="B13" s="26" t="s">
        <v>7</v>
      </c>
      <c r="C13" s="10">
        <f>C12*100/C9-100</f>
        <v>-2.6828542539707598</v>
      </c>
      <c r="D13" s="10">
        <f>D12*100/D9-100</f>
        <v>0.35107453717442638</v>
      </c>
      <c r="E13" s="10">
        <f>E12*100/E9-100</f>
        <v>1.8583996170227692</v>
      </c>
      <c r="F13" s="10">
        <f>F12*100/F9-100</f>
        <v>-1.0953833327247366</v>
      </c>
      <c r="G13" s="10">
        <f>G12*100/G9-100</f>
        <v>-7.4524333977720403E-2</v>
      </c>
    </row>
    <row r="14" spans="1:7" s="25" customFormat="1" ht="30" customHeight="1">
      <c r="A14" s="40"/>
      <c r="B14" s="28" t="s">
        <v>13</v>
      </c>
      <c r="C14" s="11">
        <f>C12*100/$F12</f>
        <v>56.954126072816763</v>
      </c>
      <c r="D14" s="11">
        <f>D12*100/$F12</f>
        <v>21.887523673962981</v>
      </c>
      <c r="E14" s="11">
        <f>E12*100/$F12</f>
        <v>21.158350253220249</v>
      </c>
      <c r="F14" s="11">
        <f>F12*100/$F12</f>
        <v>100</v>
      </c>
      <c r="G14" s="11" t="s">
        <v>8</v>
      </c>
    </row>
    <row r="15" spans="1:7" s="25" customFormat="1">
      <c r="A15" s="39">
        <v>1998</v>
      </c>
      <c r="B15" s="22" t="s">
        <v>6</v>
      </c>
      <c r="C15" s="23">
        <v>10520.481</v>
      </c>
      <c r="D15" s="23">
        <v>4074.721</v>
      </c>
      <c r="E15" s="23">
        <v>3949.0030000000002</v>
      </c>
      <c r="F15" s="24">
        <f>SUM(C15:E15)</f>
        <v>18544.204999999998</v>
      </c>
      <c r="G15" s="23">
        <v>74097.577000000005</v>
      </c>
    </row>
    <row r="16" spans="1:7" s="25" customFormat="1" ht="30" customHeight="1">
      <c r="A16" s="40"/>
      <c r="B16" s="26" t="s">
        <v>7</v>
      </c>
      <c r="C16" s="10">
        <f>C15*100/C12-100</f>
        <v>-0.44067183575505453</v>
      </c>
      <c r="D16" s="10">
        <f>D15*100/D12-100</f>
        <v>0.33970084655568655</v>
      </c>
      <c r="E16" s="10">
        <f>E15*100/E12-100</f>
        <v>0.59518987741610374</v>
      </c>
      <c r="F16" s="10">
        <f>F15*100/F12-100</f>
        <v>-5.0696330757403985E-2</v>
      </c>
      <c r="G16" s="10">
        <f>G15*100/G12-100</f>
        <v>1.5675886760305957</v>
      </c>
    </row>
    <row r="17" spans="1:8" s="25" customFormat="1" ht="30" customHeight="1">
      <c r="A17" s="40"/>
      <c r="B17" s="28" t="s">
        <v>13</v>
      </c>
      <c r="C17" s="11">
        <f>C15*100/$F15</f>
        <v>56.731906274763475</v>
      </c>
      <c r="D17" s="11">
        <f>D15*100/$F15</f>
        <v>21.973015289682142</v>
      </c>
      <c r="E17" s="11">
        <f>E15*100/$F15</f>
        <v>21.295078435554398</v>
      </c>
      <c r="F17" s="11">
        <f>F15*100/$F15</f>
        <v>100</v>
      </c>
      <c r="G17" s="11" t="s">
        <v>8</v>
      </c>
    </row>
    <row r="18" spans="1:8" s="25" customFormat="1">
      <c r="A18" s="39">
        <v>1999</v>
      </c>
      <c r="B18" s="22" t="s">
        <v>6</v>
      </c>
      <c r="C18" s="23">
        <v>10837.53</v>
      </c>
      <c r="D18" s="23">
        <v>3938.0740000000001</v>
      </c>
      <c r="E18" s="23">
        <v>4080.6089999999999</v>
      </c>
      <c r="F18" s="24">
        <f>SUM(C18:E18)</f>
        <v>18856.213</v>
      </c>
      <c r="G18" s="23">
        <v>75612.248000000007</v>
      </c>
    </row>
    <row r="19" spans="1:8" s="25" customFormat="1" ht="30" customHeight="1">
      <c r="A19" s="40"/>
      <c r="B19" s="26" t="s">
        <v>7</v>
      </c>
      <c r="C19" s="10">
        <f>C18*100/C15-100</f>
        <v>3.0136359734882916</v>
      </c>
      <c r="D19" s="10">
        <f>D18*100/D15-100</f>
        <v>-3.3535302171608805</v>
      </c>
      <c r="E19" s="10">
        <f>E18*100/E15-100</f>
        <v>3.3326386432220829</v>
      </c>
      <c r="F19" s="10">
        <f>F18*100/F15-100</f>
        <v>1.6825094416288096</v>
      </c>
      <c r="G19" s="10">
        <f>G18*100/G15-100</f>
        <v>2.0441572603649405</v>
      </c>
    </row>
    <row r="20" spans="1:8" s="25" customFormat="1" ht="30" customHeight="1">
      <c r="A20" s="40"/>
      <c r="B20" s="28" t="s">
        <v>13</v>
      </c>
      <c r="C20" s="11">
        <f>C18*100/$F18</f>
        <v>57.474584106575378</v>
      </c>
      <c r="D20" s="11">
        <f>D18*100/$F18</f>
        <v>20.884755597531701</v>
      </c>
      <c r="E20" s="11">
        <f>E18*100/$F18</f>
        <v>21.640660295892921</v>
      </c>
      <c r="F20" s="11">
        <f>F18*100/$F18</f>
        <v>100</v>
      </c>
      <c r="G20" s="11" t="s">
        <v>8</v>
      </c>
    </row>
    <row r="21" spans="1:8" s="25" customFormat="1" ht="18" customHeight="1">
      <c r="A21" s="33">
        <v>2000</v>
      </c>
      <c r="B21" s="22" t="s">
        <v>6</v>
      </c>
      <c r="C21" s="23">
        <v>10944.418</v>
      </c>
      <c r="D21" s="23">
        <v>3788.5169999999998</v>
      </c>
      <c r="E21" s="23">
        <v>3762.5219999999999</v>
      </c>
      <c r="F21" s="24">
        <f>SUM(C21:E21)</f>
        <v>18495.456999999999</v>
      </c>
      <c r="G21" s="23">
        <v>75609.345000000001</v>
      </c>
      <c r="H21" s="29"/>
    </row>
    <row r="22" spans="1:8" ht="30" customHeight="1">
      <c r="A22" s="35"/>
      <c r="B22" s="6" t="s">
        <v>7</v>
      </c>
      <c r="C22" s="10">
        <f>C21*100/C18-100</f>
        <v>0.98627639323720473</v>
      </c>
      <c r="D22" s="10">
        <f>D21*100/D18-100</f>
        <v>-3.797719392779328</v>
      </c>
      <c r="E22" s="10">
        <f>E21*100/E18-100</f>
        <v>-7.7950864687109203</v>
      </c>
      <c r="F22" s="10">
        <f>F21*100/F18-100</f>
        <v>-1.9131943407724634</v>
      </c>
      <c r="G22" s="10">
        <f>G21*100/G18-100</f>
        <v>-3.839325078672573E-3</v>
      </c>
      <c r="H22" s="30"/>
    </row>
    <row r="23" spans="1:8" ht="30" customHeight="1">
      <c r="A23" s="35"/>
      <c r="B23" s="7" t="s">
        <v>13</v>
      </c>
      <c r="C23" s="11">
        <f>C21*100/$F21</f>
        <v>59.173547320296009</v>
      </c>
      <c r="D23" s="11">
        <f>D21*100/$F21</f>
        <v>20.483500353627377</v>
      </c>
      <c r="E23" s="11">
        <f>E21*100/$F21</f>
        <v>20.342952326076617</v>
      </c>
      <c r="F23" s="11">
        <f>F21*100/$F21</f>
        <v>100</v>
      </c>
      <c r="G23" s="11" t="s">
        <v>8</v>
      </c>
      <c r="H23" s="30"/>
    </row>
    <row r="24" spans="1:8" ht="18" customHeight="1">
      <c r="A24" s="33">
        <v>2001</v>
      </c>
      <c r="B24" s="5" t="s">
        <v>6</v>
      </c>
      <c r="C24" s="12">
        <v>11376.3</v>
      </c>
      <c r="D24" s="12">
        <v>3900.1840000000002</v>
      </c>
      <c r="E24" s="12">
        <v>3798.8209999999999</v>
      </c>
      <c r="F24" s="3">
        <f>SUM(C24:E24)</f>
        <v>19075.305</v>
      </c>
      <c r="G24" s="12">
        <v>78041.986000000004</v>
      </c>
      <c r="H24" s="30"/>
    </row>
    <row r="25" spans="1:8" ht="30" customHeight="1">
      <c r="A25" s="35"/>
      <c r="B25" s="6" t="s">
        <v>7</v>
      </c>
      <c r="C25" s="10">
        <f>C24*100/C21-100</f>
        <v>3.9461394840730719</v>
      </c>
      <c r="D25" s="10">
        <f>D24*100/D21-100</f>
        <v>2.9475121795678945</v>
      </c>
      <c r="E25" s="10">
        <f>E24*100/E21-100</f>
        <v>0.96475183400920628</v>
      </c>
      <c r="F25" s="10">
        <f>F24*100/F21-100</f>
        <v>3.1350833883153086</v>
      </c>
      <c r="G25" s="10">
        <f>G24*100/G21-100</f>
        <v>3.2173813964398192</v>
      </c>
      <c r="H25" s="30"/>
    </row>
    <row r="26" spans="1:8" ht="30" customHeight="1">
      <c r="A26" s="35"/>
      <c r="B26" s="7" t="s">
        <v>13</v>
      </c>
      <c r="C26" s="11">
        <f>C24*100/$F24</f>
        <v>59.638889129164646</v>
      </c>
      <c r="D26" s="11">
        <f>D24*100/$F24</f>
        <v>20.446247124226847</v>
      </c>
      <c r="E26" s="11">
        <f>E24*100/$F24</f>
        <v>19.914863746608507</v>
      </c>
      <c r="F26" s="11">
        <f>F24*100/$F24</f>
        <v>100</v>
      </c>
      <c r="G26" s="11" t="s">
        <v>8</v>
      </c>
      <c r="H26" s="30"/>
    </row>
    <row r="27" spans="1:8" ht="18" customHeight="1">
      <c r="A27" s="33">
        <v>2002</v>
      </c>
      <c r="B27" s="5" t="s">
        <v>6</v>
      </c>
      <c r="C27" s="12">
        <v>11735.448</v>
      </c>
      <c r="D27" s="12">
        <v>4096.5860000000002</v>
      </c>
      <c r="E27" s="12">
        <v>3814.5970000000002</v>
      </c>
      <c r="F27" s="3">
        <f>SUM(C27:E27)</f>
        <v>19646.631000000001</v>
      </c>
      <c r="G27" s="12">
        <v>80674.705000000002</v>
      </c>
      <c r="H27" s="30"/>
    </row>
    <row r="28" spans="1:8" ht="30" customHeight="1">
      <c r="A28" s="35"/>
      <c r="B28" s="6" t="s">
        <v>7</v>
      </c>
      <c r="C28" s="10">
        <f>C27*100/C24-100</f>
        <v>3.1569842567442947</v>
      </c>
      <c r="D28" s="10">
        <f>D27*100/D24-100</f>
        <v>5.0357111356797617</v>
      </c>
      <c r="E28" s="10">
        <f>E27*100/E24-100</f>
        <v>0.41528674291313905</v>
      </c>
      <c r="F28" s="10">
        <f>F27*100/F24-100</f>
        <v>2.9951080729770752</v>
      </c>
      <c r="G28" s="10">
        <f>G27*100/G24-100</f>
        <v>3.3734648936278973</v>
      </c>
    </row>
    <row r="29" spans="1:8" ht="30" customHeight="1">
      <c r="A29" s="35"/>
      <c r="B29" s="7" t="s">
        <v>13</v>
      </c>
      <c r="C29" s="11">
        <f>C27*100/$F27</f>
        <v>59.732622860377433</v>
      </c>
      <c r="D29" s="11">
        <f>D27*100/$F27</f>
        <v>20.851340873659204</v>
      </c>
      <c r="E29" s="11">
        <f>E27*100/$F27</f>
        <v>19.41603626596336</v>
      </c>
      <c r="F29" s="11">
        <f>F27*100/$F27</f>
        <v>100</v>
      </c>
      <c r="G29" s="18">
        <v>100</v>
      </c>
    </row>
    <row r="30" spans="1:8" ht="18" customHeight="1">
      <c r="A30" s="33">
        <v>2003</v>
      </c>
      <c r="B30" s="5" t="s">
        <v>6</v>
      </c>
      <c r="C30" s="12">
        <v>11911.764999999999</v>
      </c>
      <c r="D30" s="12">
        <v>4196.1909999999998</v>
      </c>
      <c r="E30" s="12">
        <v>3853.5219999999999</v>
      </c>
      <c r="F30" s="3">
        <f>SUM(C30:E30)</f>
        <v>19961.477999999999</v>
      </c>
      <c r="G30" s="12">
        <v>82339.152000000002</v>
      </c>
    </row>
    <row r="31" spans="1:8" ht="30" customHeight="1">
      <c r="A31" s="33"/>
      <c r="B31" s="6" t="s">
        <v>7</v>
      </c>
      <c r="C31" s="10">
        <f>C30*100/C27-100</f>
        <v>1.5024309255172881</v>
      </c>
      <c r="D31" s="10">
        <f>D30*100/D27-100</f>
        <v>2.4314148415290049</v>
      </c>
      <c r="E31" s="10">
        <f>E30*100/E27-100</f>
        <v>1.0204223408134538</v>
      </c>
      <c r="F31" s="10">
        <f>F30*100/F27-100</f>
        <v>1.6025495668951919</v>
      </c>
      <c r="G31" s="10">
        <f>G30*100/G27-100</f>
        <v>2.0631584584040326</v>
      </c>
    </row>
    <row r="32" spans="1:8" ht="30" customHeight="1">
      <c r="A32" s="33"/>
      <c r="B32" s="7" t="s">
        <v>13</v>
      </c>
      <c r="C32" s="11">
        <f>C30*100/$F30</f>
        <v>59.673762634209751</v>
      </c>
      <c r="D32" s="11">
        <f>D30*100/$F30</f>
        <v>21.021444404066674</v>
      </c>
      <c r="E32" s="11">
        <f>E30*100/$F30</f>
        <v>19.304792961723578</v>
      </c>
      <c r="F32" s="11">
        <f>F30*100/$F30</f>
        <v>100</v>
      </c>
      <c r="G32" s="11" t="s">
        <v>8</v>
      </c>
    </row>
    <row r="33" spans="1:7" ht="18" customHeight="1">
      <c r="A33" s="33">
        <v>2004</v>
      </c>
      <c r="B33" s="5" t="s">
        <v>6</v>
      </c>
      <c r="C33" s="12">
        <v>12086.397999999999</v>
      </c>
      <c r="D33" s="12">
        <v>4336.5910000000003</v>
      </c>
      <c r="E33" s="12">
        <v>3944.7719999999999</v>
      </c>
      <c r="F33" s="3">
        <f>SUM(C33:E33)</f>
        <v>20367.761000000002</v>
      </c>
      <c r="G33" s="12">
        <v>84603.433000000005</v>
      </c>
    </row>
    <row r="34" spans="1:7" ht="30" customHeight="1">
      <c r="A34" s="33"/>
      <c r="B34" s="6" t="s">
        <v>7</v>
      </c>
      <c r="C34" s="10">
        <f>C33*100/C30-100</f>
        <v>1.466054778615927</v>
      </c>
      <c r="D34" s="10">
        <f>D33*100/D30-100</f>
        <v>3.3458915478347109</v>
      </c>
      <c r="E34" s="10">
        <f>E33*100/E30-100</f>
        <v>2.3679636446866112</v>
      </c>
      <c r="F34" s="10">
        <f>F33*100/F30-100</f>
        <v>2.0353352592428422</v>
      </c>
      <c r="G34" s="10">
        <f>G33*100/G30-100</f>
        <v>2.7499445221393586</v>
      </c>
    </row>
    <row r="35" spans="1:7" ht="30" customHeight="1">
      <c r="A35" s="33"/>
      <c r="B35" s="7" t="s">
        <v>13</v>
      </c>
      <c r="C35" s="11">
        <f>C33*100/$F33</f>
        <v>59.340827889722377</v>
      </c>
      <c r="D35" s="11">
        <f>D33*100/$F33</f>
        <v>21.29144681145856</v>
      </c>
      <c r="E35" s="11">
        <f>E33*100/$F33</f>
        <v>19.36772529881905</v>
      </c>
      <c r="F35" s="11">
        <f>F33*100/$F33</f>
        <v>100</v>
      </c>
      <c r="G35" s="11" t="s">
        <v>8</v>
      </c>
    </row>
    <row r="36" spans="1:7" ht="18" customHeight="1">
      <c r="A36" s="33">
        <v>2005</v>
      </c>
      <c r="B36" s="5" t="s">
        <v>6</v>
      </c>
      <c r="C36" s="8">
        <v>12223.842000000001</v>
      </c>
      <c r="D36" s="8">
        <v>4332.5600000000004</v>
      </c>
      <c r="E36" s="8">
        <v>3827.7139999999999</v>
      </c>
      <c r="F36" s="3">
        <f>SUM(C36:E36)</f>
        <v>20384.116000000002</v>
      </c>
      <c r="G36" s="19">
        <v>84380.687000000005</v>
      </c>
    </row>
    <row r="37" spans="1:7" ht="30" customHeight="1">
      <c r="A37" s="33"/>
      <c r="B37" s="6" t="s">
        <v>7</v>
      </c>
      <c r="C37" s="10">
        <f>C36*100/C33-100</f>
        <v>1.1371791661998856</v>
      </c>
      <c r="D37" s="10">
        <f>D36*100/D33-100</f>
        <v>-9.2953197569244139E-2</v>
      </c>
      <c r="E37" s="10">
        <f>E36*100/E33-100</f>
        <v>-2.9674211842915099</v>
      </c>
      <c r="F37" s="10">
        <f>F36*100/F33-100</f>
        <v>8.0298467759902792E-2</v>
      </c>
      <c r="G37" s="10">
        <f>G36*100/G33-100</f>
        <v>-0.26328246041741465</v>
      </c>
    </row>
    <row r="38" spans="1:7" ht="30" customHeight="1">
      <c r="A38" s="33"/>
      <c r="B38" s="7" t="s">
        <v>13</v>
      </c>
      <c r="C38" s="11">
        <f>C36*100/$F36</f>
        <v>59.967486448762351</v>
      </c>
      <c r="D38" s="11">
        <f>D36*100/$F36</f>
        <v>21.254588621846541</v>
      </c>
      <c r="E38" s="11">
        <f>E36*100/$F36</f>
        <v>18.777924929391101</v>
      </c>
      <c r="F38" s="11">
        <f>F36*100/$F36</f>
        <v>100</v>
      </c>
      <c r="G38" s="11" t="s">
        <v>8</v>
      </c>
    </row>
    <row r="39" spans="1:7" ht="18" customHeight="1">
      <c r="A39" s="33">
        <v>2006</v>
      </c>
      <c r="B39" s="5" t="s">
        <v>6</v>
      </c>
      <c r="C39" s="9">
        <v>13260.547</v>
      </c>
      <c r="D39" s="9">
        <v>4647.2489999999998</v>
      </c>
      <c r="E39" s="4">
        <v>3905.4050000000002</v>
      </c>
      <c r="F39" s="3">
        <f>SUM(C39:E39)</f>
        <v>21813.201000000001</v>
      </c>
      <c r="G39" s="20">
        <v>88686.153000000006</v>
      </c>
    </row>
    <row r="40" spans="1:7" ht="30" customHeight="1">
      <c r="A40" s="33"/>
      <c r="B40" s="6" t="s">
        <v>7</v>
      </c>
      <c r="C40" s="10">
        <f>C39*100/C36-100</f>
        <v>8.4810078533410262</v>
      </c>
      <c r="D40" s="10">
        <f>D39*100/D36-100</f>
        <v>7.263350074782565</v>
      </c>
      <c r="E40" s="10">
        <f>E39*100/E36-100</f>
        <v>2.0296970985815506</v>
      </c>
      <c r="F40" s="10">
        <f>F39*100/F36-100</f>
        <v>7.0107774111960453</v>
      </c>
      <c r="G40" s="10">
        <f>G39*100/G36-100</f>
        <v>5.1024306071364407</v>
      </c>
    </row>
    <row r="41" spans="1:7" ht="30" customHeight="1">
      <c r="A41" s="33"/>
      <c r="B41" s="7" t="s">
        <v>13</v>
      </c>
      <c r="C41" s="11">
        <f>C39*100/$F39</f>
        <v>60.791384996635749</v>
      </c>
      <c r="D41" s="11">
        <f>D39*100/$F39</f>
        <v>21.304754859224921</v>
      </c>
      <c r="E41" s="11">
        <f>E39*100/$F39</f>
        <v>17.903860144139323</v>
      </c>
      <c r="F41" s="11">
        <f>F39*100/$F39</f>
        <v>100</v>
      </c>
      <c r="G41" s="11" t="s">
        <v>8</v>
      </c>
    </row>
    <row r="42" spans="1:7" ht="18" customHeight="1">
      <c r="A42" s="33">
        <v>2007</v>
      </c>
      <c r="B42" s="14" t="s">
        <v>6</v>
      </c>
      <c r="C42" s="9">
        <v>13807.999</v>
      </c>
      <c r="D42" s="9">
        <v>4884.0860000000002</v>
      </c>
      <c r="E42" s="4">
        <v>4075.261</v>
      </c>
      <c r="F42" s="13">
        <f>SUM(C42:E42)</f>
        <v>22767.345999999998</v>
      </c>
      <c r="G42" s="20">
        <v>92656.907999999996</v>
      </c>
    </row>
    <row r="43" spans="1:7" ht="30" customHeight="1">
      <c r="A43" s="33"/>
      <c r="B43" s="6" t="s">
        <v>7</v>
      </c>
      <c r="C43" s="10">
        <f>C42*100/C39-100</f>
        <v>4.128426979671346</v>
      </c>
      <c r="D43" s="10">
        <f>D42*100/D39-100</f>
        <v>5.0962838444852139</v>
      </c>
      <c r="E43" s="10">
        <f>E42*100/E39-100</f>
        <v>4.349254430718446</v>
      </c>
      <c r="F43" s="10">
        <f>F42*100/F39-100</f>
        <v>4.3741631501034419</v>
      </c>
      <c r="G43" s="10">
        <f>G42*100/G39-100</f>
        <v>4.4773111310849032</v>
      </c>
    </row>
    <row r="44" spans="1:7" ht="30" customHeight="1">
      <c r="A44" s="33"/>
      <c r="B44" s="7" t="s">
        <v>13</v>
      </c>
      <c r="C44" s="11">
        <f>C42*100/$F42</f>
        <v>60.648259133936826</v>
      </c>
      <c r="D44" s="11">
        <f>D42*100/$F42</f>
        <v>21.452153448188476</v>
      </c>
      <c r="E44" s="11">
        <f>E42*100/$F42</f>
        <v>17.899587417874706</v>
      </c>
      <c r="F44" s="11">
        <f>F42*100/$F42</f>
        <v>100</v>
      </c>
      <c r="G44" s="11" t="s">
        <v>8</v>
      </c>
    </row>
    <row r="45" spans="1:7" ht="18" customHeight="1">
      <c r="A45" s="33">
        <v>2008</v>
      </c>
      <c r="B45" s="14" t="s">
        <v>6</v>
      </c>
      <c r="C45" s="9">
        <v>13908.175999999999</v>
      </c>
      <c r="D45" s="9">
        <v>5140.9849999999997</v>
      </c>
      <c r="E45" s="4">
        <v>4304.4979999999996</v>
      </c>
      <c r="F45" s="13">
        <f>SUM(C45:E45)</f>
        <v>23353.659</v>
      </c>
      <c r="G45" s="20">
        <v>93576.731</v>
      </c>
    </row>
    <row r="46" spans="1:7" ht="30" customHeight="1">
      <c r="A46" s="33"/>
      <c r="B46" s="6" t="s">
        <v>7</v>
      </c>
      <c r="C46" s="10">
        <f>C45*100/C42-100</f>
        <v>0.72549976285483808</v>
      </c>
      <c r="D46" s="10">
        <f>D45*100/D42-100</f>
        <v>5.25991966562421</v>
      </c>
      <c r="E46" s="10">
        <f>E45*100/E42-100</f>
        <v>5.6250875710782537</v>
      </c>
      <c r="F46" s="10">
        <f>F45*100/F42-100</f>
        <v>2.5752364812306183</v>
      </c>
      <c r="G46" s="10">
        <f>G45*100/G42-100</f>
        <v>0.99271929082718202</v>
      </c>
    </row>
    <row r="47" spans="1:7" ht="30" customHeight="1">
      <c r="A47" s="33"/>
      <c r="B47" s="7" t="s">
        <v>13</v>
      </c>
      <c r="C47" s="11">
        <f>C45*100/$F45</f>
        <v>59.554590567585144</v>
      </c>
      <c r="D47" s="11">
        <f>D45*100/$F45</f>
        <v>22.013616795552249</v>
      </c>
      <c r="E47" s="11">
        <f>E45*100/$F45</f>
        <v>18.431792636862596</v>
      </c>
      <c r="F47" s="11">
        <f>F45*100/$F45</f>
        <v>100</v>
      </c>
      <c r="G47" s="11" t="s">
        <v>8</v>
      </c>
    </row>
    <row r="48" spans="1:7" ht="18" customHeight="1">
      <c r="A48" s="33">
        <v>2009</v>
      </c>
      <c r="B48" s="14" t="s">
        <v>6</v>
      </c>
      <c r="C48" s="9">
        <v>13797.68</v>
      </c>
      <c r="D48" s="9">
        <v>5034.6480000000001</v>
      </c>
      <c r="E48" s="4">
        <v>4236.5020000000004</v>
      </c>
      <c r="F48" s="13">
        <f>SUM(C48:E48)</f>
        <v>23068.83</v>
      </c>
      <c r="G48" s="20">
        <v>90848.091</v>
      </c>
    </row>
    <row r="49" spans="1:8" ht="30" customHeight="1">
      <c r="A49" s="33"/>
      <c r="B49" s="6" t="s">
        <v>7</v>
      </c>
      <c r="C49" s="10">
        <f>C48*100/C45-100</f>
        <v>-0.79446794461041748</v>
      </c>
      <c r="D49" s="10">
        <f>D48*100/D45-100</f>
        <v>-2.0684168500783358</v>
      </c>
      <c r="E49" s="10">
        <f>E48*100/E45-100</f>
        <v>-1.579649938273846</v>
      </c>
      <c r="F49" s="10">
        <f>F48*100/F45-100</f>
        <v>-1.2196332917252874</v>
      </c>
      <c r="G49" s="10">
        <f>G48*100/G45-100</f>
        <v>-2.9159385787904881</v>
      </c>
    </row>
    <row r="50" spans="1:8" ht="30" customHeight="1">
      <c r="A50" s="33"/>
      <c r="B50" s="7" t="s">
        <v>13</v>
      </c>
      <c r="C50" s="11">
        <f>C48*100/$F48</f>
        <v>59.810922357137308</v>
      </c>
      <c r="D50" s="11">
        <f>D48*100/$F48</f>
        <v>21.824461838766855</v>
      </c>
      <c r="E50" s="11">
        <f>E48*100/$F48</f>
        <v>18.36461580409583</v>
      </c>
      <c r="F50" s="11">
        <f>F48*100/$F48</f>
        <v>99.999999999999986</v>
      </c>
      <c r="G50" s="11" t="s">
        <v>8</v>
      </c>
    </row>
    <row r="51" spans="1:8" ht="18" customHeight="1">
      <c r="A51" s="33">
        <v>2010</v>
      </c>
      <c r="B51" s="14" t="s">
        <v>6</v>
      </c>
      <c r="C51" s="9">
        <v>14453.841</v>
      </c>
      <c r="D51" s="9">
        <v>5223.03</v>
      </c>
      <c r="E51" s="4">
        <v>4380.2120000000004</v>
      </c>
      <c r="F51" s="13">
        <f>SUM(C51:E51)</f>
        <v>24057.082999999999</v>
      </c>
      <c r="G51" s="20">
        <v>94818.168000000005</v>
      </c>
    </row>
    <row r="52" spans="1:8" ht="30" customHeight="1">
      <c r="A52" s="33"/>
      <c r="B52" s="6" t="s">
        <v>7</v>
      </c>
      <c r="C52" s="10">
        <f>C51*100/C48-100</f>
        <v>4.7555893454551779</v>
      </c>
      <c r="D52" s="10">
        <f>D51*100/D48-100</f>
        <v>3.7417114364301085</v>
      </c>
      <c r="E52" s="10">
        <f>E51*100/E48-100</f>
        <v>3.392185345362762</v>
      </c>
      <c r="F52" s="10">
        <f>F51*100/F48-100</f>
        <v>4.2839320416336477</v>
      </c>
      <c r="G52" s="10">
        <f>G51*100/G48-100</f>
        <v>4.370016977021578</v>
      </c>
    </row>
    <row r="53" spans="1:8" ht="30" customHeight="1">
      <c r="A53" s="33"/>
      <c r="B53" s="7" t="s">
        <v>13</v>
      </c>
      <c r="C53" s="11">
        <f>C51*100/$F51</f>
        <v>60.081436307136663</v>
      </c>
      <c r="D53" s="11">
        <f>D51*100/$F51</f>
        <v>21.710986323653621</v>
      </c>
      <c r="E53" s="11">
        <f>E51*100/$F51</f>
        <v>18.20757736920973</v>
      </c>
      <c r="F53" s="11">
        <f>F51*100/$F51</f>
        <v>100</v>
      </c>
      <c r="G53" s="11" t="s">
        <v>8</v>
      </c>
    </row>
    <row r="54" spans="1:8" ht="18" customHeight="1">
      <c r="A54" s="33">
        <v>2011</v>
      </c>
      <c r="B54" s="14" t="s">
        <v>6</v>
      </c>
      <c r="C54" s="9">
        <v>15876.141</v>
      </c>
      <c r="D54" s="9">
        <v>5340.7610000000004</v>
      </c>
      <c r="E54" s="4">
        <v>4466.1890000000003</v>
      </c>
      <c r="F54" s="13">
        <f>SUM(C54:E54)</f>
        <v>25683.091</v>
      </c>
      <c r="G54" s="20">
        <v>99403.201000000001</v>
      </c>
    </row>
    <row r="55" spans="1:8" ht="30" customHeight="1">
      <c r="A55" s="33"/>
      <c r="B55" s="6" t="s">
        <v>7</v>
      </c>
      <c r="C55" s="10">
        <f>C54*100/C51-100</f>
        <v>9.840290895686465</v>
      </c>
      <c r="D55" s="10">
        <f>D54*100/D51-100</f>
        <v>2.2540747420558773</v>
      </c>
      <c r="E55" s="10">
        <f>E54*100/E51-100</f>
        <v>1.9628501999446542</v>
      </c>
      <c r="F55" s="10">
        <f>F54*100/F51-100</f>
        <v>6.7589574346981465</v>
      </c>
      <c r="G55" s="10">
        <f>G54*100/G51-100</f>
        <v>4.8356059779598297</v>
      </c>
    </row>
    <row r="56" spans="1:8" ht="30" customHeight="1">
      <c r="A56" s="33"/>
      <c r="B56" s="7" t="s">
        <v>13</v>
      </c>
      <c r="C56" s="11">
        <f>C54*100/$F54</f>
        <v>61.815538480161905</v>
      </c>
      <c r="D56" s="11">
        <f>D54*100/$F54</f>
        <v>20.794852924829026</v>
      </c>
      <c r="E56" s="11">
        <f>E54*100/$F54</f>
        <v>17.389608595009069</v>
      </c>
      <c r="F56" s="11">
        <f>F54*100/$F54</f>
        <v>100</v>
      </c>
      <c r="G56" s="11" t="s">
        <v>8</v>
      </c>
    </row>
    <row r="57" spans="1:8" s="21" customFormat="1" ht="18" customHeight="1">
      <c r="A57" s="33">
        <v>2012</v>
      </c>
      <c r="B57" s="14" t="s">
        <v>6</v>
      </c>
      <c r="C57" s="9">
        <v>16674.439999999999</v>
      </c>
      <c r="D57" s="9">
        <v>5471.4830000000002</v>
      </c>
      <c r="E57" s="4">
        <v>4509.6610000000001</v>
      </c>
      <c r="F57" s="13">
        <f>SUM(C57:E57)</f>
        <v>26655.583999999999</v>
      </c>
      <c r="G57" s="20">
        <v>101329.875</v>
      </c>
      <c r="H57"/>
    </row>
    <row r="58" spans="1:8" s="21" customFormat="1" ht="30" customHeight="1">
      <c r="A58" s="33"/>
      <c r="B58" s="6" t="s">
        <v>7</v>
      </c>
      <c r="C58" s="10">
        <f>C57*100/C54-100</f>
        <v>5.0282937144486084</v>
      </c>
      <c r="D58" s="10">
        <f>D57*100/D54-100</f>
        <v>2.4476287180796845</v>
      </c>
      <c r="E58" s="10">
        <f>E57*100/E54-100</f>
        <v>0.97335782251936109</v>
      </c>
      <c r="F58" s="10">
        <f>F57*100/F54-100</f>
        <v>3.7865107435861205</v>
      </c>
      <c r="G58" s="10">
        <f>G57*100/G54-100</f>
        <v>1.9382414053245611</v>
      </c>
      <c r="H58"/>
    </row>
    <row r="59" spans="1:8" s="21" customFormat="1" ht="30" customHeight="1">
      <c r="A59" s="33"/>
      <c r="B59" s="7" t="s">
        <v>13</v>
      </c>
      <c r="C59" s="11">
        <f>C57*100/$F57</f>
        <v>62.555147919475331</v>
      </c>
      <c r="D59" s="11">
        <f>D57*100/$F57</f>
        <v>20.526592101677458</v>
      </c>
      <c r="E59" s="11">
        <f>E57*100/$F57</f>
        <v>16.91825997884721</v>
      </c>
      <c r="F59" s="11">
        <f>F57*100/$F57</f>
        <v>100</v>
      </c>
      <c r="G59" s="11" t="s">
        <v>8</v>
      </c>
      <c r="H59"/>
    </row>
    <row r="60" spans="1:8" s="21" customFormat="1" ht="18" customHeight="1">
      <c r="A60" s="33">
        <v>2013</v>
      </c>
      <c r="B60" s="14" t="s">
        <v>6</v>
      </c>
      <c r="C60" s="9">
        <v>17490.09</v>
      </c>
      <c r="D60" s="9">
        <v>5591.39</v>
      </c>
      <c r="E60" s="4">
        <v>4621.0770000000002</v>
      </c>
      <c r="F60" s="13">
        <f>SUM(C60:E60)</f>
        <v>27702.557000000001</v>
      </c>
      <c r="G60" s="20">
        <v>104138.739</v>
      </c>
      <c r="H60"/>
    </row>
    <row r="61" spans="1:8" s="21" customFormat="1" ht="30" customHeight="1">
      <c r="A61" s="33"/>
      <c r="B61" s="6" t="s">
        <v>7</v>
      </c>
      <c r="C61" s="10">
        <f>C60*100/C57-100</f>
        <v>4.8916185491086992</v>
      </c>
      <c r="D61" s="10">
        <f>D60*100/D57-100</f>
        <v>2.1914899488858879</v>
      </c>
      <c r="E61" s="10">
        <f>E60*100/E57-100</f>
        <v>2.4706069924102962</v>
      </c>
      <c r="F61" s="10">
        <f>F60*100/F57-100</f>
        <v>3.9277811358400641</v>
      </c>
      <c r="G61" s="10">
        <f>G60*100/G57-100</f>
        <v>2.7719998667717789</v>
      </c>
      <c r="H61"/>
    </row>
    <row r="62" spans="1:8" s="21" customFormat="1" ht="30" customHeight="1">
      <c r="A62" s="33"/>
      <c r="B62" s="7" t="s">
        <v>13</v>
      </c>
      <c r="C62" s="11">
        <f>C60*100/$F60</f>
        <v>63.135291085223649</v>
      </c>
      <c r="D62" s="11">
        <f>D60*100/$F60</f>
        <v>20.183660302548965</v>
      </c>
      <c r="E62" s="11">
        <f>E60*100/$F60</f>
        <v>16.681048612227382</v>
      </c>
      <c r="F62" s="11">
        <f>F60*100/$F60</f>
        <v>100</v>
      </c>
      <c r="G62" s="11" t="s">
        <v>8</v>
      </c>
      <c r="H62" s="31"/>
    </row>
    <row r="63" spans="1:8" s="21" customFormat="1" ht="18" customHeight="1">
      <c r="A63" s="33">
        <v>2014</v>
      </c>
      <c r="B63" s="14" t="s">
        <v>6</v>
      </c>
      <c r="C63" s="9">
        <v>18701.624</v>
      </c>
      <c r="D63" s="9">
        <v>5862.8549999999996</v>
      </c>
      <c r="E63" s="4">
        <v>4736.21</v>
      </c>
      <c r="F63" s="13">
        <f>SUM(C63:E63)</f>
        <v>29300.688999999998</v>
      </c>
      <c r="G63" s="20">
        <v>109327.533</v>
      </c>
      <c r="H63"/>
    </row>
    <row r="64" spans="1:8" s="21" customFormat="1" ht="30" customHeight="1">
      <c r="A64" s="33"/>
      <c r="B64" s="6" t="s">
        <v>7</v>
      </c>
      <c r="C64" s="10">
        <f>C63*100/C60-100</f>
        <v>6.9269740750333426</v>
      </c>
      <c r="D64" s="10">
        <f>D63*100/D60-100</f>
        <v>4.8550539311333978</v>
      </c>
      <c r="E64" s="10">
        <f>E63*100/E60-100</f>
        <v>2.4914754720598609</v>
      </c>
      <c r="F64" s="10">
        <f>F63*100/F60-100</f>
        <v>5.768897073291825</v>
      </c>
      <c r="G64" s="10">
        <f>G63*100/G60-100</f>
        <v>4.9825780970902542</v>
      </c>
      <c r="H64"/>
    </row>
    <row r="65" spans="1:16" s="21" customFormat="1" ht="30" customHeight="1">
      <c r="A65" s="33"/>
      <c r="B65" s="7" t="s">
        <v>13</v>
      </c>
      <c r="C65" s="11">
        <f>C63*100/$F63</f>
        <v>63.826567354781318</v>
      </c>
      <c r="D65" s="11">
        <f>D63*100/$F63</f>
        <v>20.009273502066794</v>
      </c>
      <c r="E65" s="11">
        <f>E63*100/$F63</f>
        <v>16.164159143151892</v>
      </c>
      <c r="F65" s="11">
        <f>F63*100/$F63</f>
        <v>100</v>
      </c>
      <c r="G65" s="11" t="s">
        <v>8</v>
      </c>
    </row>
    <row r="66" spans="1:16" s="21" customFormat="1" ht="18" customHeight="1">
      <c r="A66" s="32">
        <v>2015</v>
      </c>
      <c r="B66" s="14" t="s">
        <v>6</v>
      </c>
      <c r="C66" s="9">
        <v>19351.902999999998</v>
      </c>
      <c r="D66" s="9">
        <v>5925.366</v>
      </c>
      <c r="E66" s="4">
        <v>4940.5230000000001</v>
      </c>
      <c r="F66" s="13">
        <f>SUM(C66:E66)</f>
        <v>30217.792000000001</v>
      </c>
      <c r="G66" s="20">
        <v>113587.90300000001</v>
      </c>
    </row>
    <row r="67" spans="1:16" s="21" customFormat="1" ht="30" customHeight="1">
      <c r="A67" s="33"/>
      <c r="B67" s="6" t="s">
        <v>7</v>
      </c>
      <c r="C67" s="10">
        <f>C66*100/C63-100</f>
        <v>3.4771258367722453</v>
      </c>
      <c r="D67" s="10">
        <f>D66*100/D63-100</f>
        <v>1.0662211499346341</v>
      </c>
      <c r="E67" s="10">
        <f>E66*100/E63-100</f>
        <v>4.3138501037749535</v>
      </c>
      <c r="F67" s="10">
        <f>F66*100/F63-100</f>
        <v>3.1299707662164593</v>
      </c>
      <c r="G67" s="10">
        <f>G66*100/G63-100</f>
        <v>3.8968866150121642</v>
      </c>
    </row>
    <row r="68" spans="1:16" s="21" customFormat="1" ht="30" customHeight="1">
      <c r="A68" s="33"/>
      <c r="B68" s="7" t="s">
        <v>13</v>
      </c>
      <c r="C68" s="11">
        <f>C66*100/$F66</f>
        <v>64.041419703994251</v>
      </c>
      <c r="D68" s="11">
        <f>D66*100/$F66</f>
        <v>19.608864870073894</v>
      </c>
      <c r="E68" s="11">
        <f>E66*100/$F66</f>
        <v>16.349715425931848</v>
      </c>
      <c r="F68" s="11">
        <f>F66*100/$F66</f>
        <v>100</v>
      </c>
      <c r="G68" s="11" t="s">
        <v>8</v>
      </c>
    </row>
    <row r="69" spans="1:16" s="21" customFormat="1" ht="18" customHeight="1">
      <c r="A69" s="32">
        <v>2016</v>
      </c>
      <c r="B69" s="14" t="s">
        <v>6</v>
      </c>
      <c r="C69" s="9">
        <v>19909.007000000001</v>
      </c>
      <c r="D69" s="9">
        <v>6407.1490000000003</v>
      </c>
      <c r="E69" s="4">
        <v>5178.92</v>
      </c>
      <c r="F69" s="13">
        <f>SUM(C69:E69)</f>
        <v>31495.076000000001</v>
      </c>
      <c r="G69" s="20">
        <v>117236.822</v>
      </c>
    </row>
    <row r="70" spans="1:16" s="21" customFormat="1" ht="30" customHeight="1">
      <c r="A70" s="33"/>
      <c r="B70" s="6" t="s">
        <v>7</v>
      </c>
      <c r="C70" s="10">
        <f>C69*100/C66-100</f>
        <v>2.8788073193628776</v>
      </c>
      <c r="D70" s="10">
        <f>D69*100/D66-100</f>
        <v>8.1308563892930863</v>
      </c>
      <c r="E70" s="10">
        <f>E69*100/E66-100</f>
        <v>4.8253393416041206</v>
      </c>
      <c r="F70" s="10">
        <f>F69*100/F66-100</f>
        <v>4.2269269707065291</v>
      </c>
      <c r="G70" s="10">
        <f>G69*100/G66-100</f>
        <v>3.2124186675054602</v>
      </c>
    </row>
    <row r="71" spans="1:16" s="21" customFormat="1" ht="30" customHeight="1">
      <c r="A71" s="33"/>
      <c r="B71" s="7" t="s">
        <v>13</v>
      </c>
      <c r="C71" s="11">
        <f>C69*100/$F69</f>
        <v>63.213078133229466</v>
      </c>
      <c r="D71" s="11">
        <f>D69*100/$F69</f>
        <v>20.343335574106884</v>
      </c>
      <c r="E71" s="11">
        <f>E69*100/$F69</f>
        <v>16.443586292663653</v>
      </c>
      <c r="F71" s="11">
        <f>F69*100/$F69</f>
        <v>100</v>
      </c>
      <c r="G71" s="11" t="s">
        <v>8</v>
      </c>
    </row>
    <row r="72" spans="1:16" s="21" customFormat="1" ht="18" customHeight="1">
      <c r="A72" s="32">
        <v>2017</v>
      </c>
      <c r="B72" s="14" t="s">
        <v>6</v>
      </c>
      <c r="C72" s="9">
        <v>21030.639999999999</v>
      </c>
      <c r="D72" s="9">
        <v>6694.3109999999997</v>
      </c>
      <c r="E72" s="4">
        <v>5333.4120000000003</v>
      </c>
      <c r="F72" s="13">
        <f>SUM(C72:E72)</f>
        <v>33058.362999999998</v>
      </c>
      <c r="G72" s="20">
        <v>121844.21</v>
      </c>
      <c r="P72" s="41"/>
    </row>
    <row r="73" spans="1:16" s="21" customFormat="1" ht="30" customHeight="1">
      <c r="A73" s="33"/>
      <c r="B73" s="6" t="s">
        <v>7</v>
      </c>
      <c r="C73" s="10">
        <f>C72*100/C69-100</f>
        <v>5.633796803627618</v>
      </c>
      <c r="D73" s="10">
        <f>D72*100/D69-100</f>
        <v>4.4818998278329332</v>
      </c>
      <c r="E73" s="10">
        <f>E72*100/E69-100</f>
        <v>2.9830930000849776</v>
      </c>
      <c r="F73" s="10">
        <f>F72*100/F69-100</f>
        <v>4.9635917690752649</v>
      </c>
      <c r="G73" s="10">
        <f>G72*100/G69-100</f>
        <v>3.9299837042665615</v>
      </c>
    </row>
    <row r="74" spans="1:16" s="21" customFormat="1" ht="30" customHeight="1">
      <c r="A74" s="33"/>
      <c r="B74" s="7" t="s">
        <v>13</v>
      </c>
      <c r="C74" s="11">
        <f>C72*100/$F72</f>
        <v>63.616701165753433</v>
      </c>
      <c r="D74" s="11">
        <f>D72*100/$F72</f>
        <v>20.249977290164065</v>
      </c>
      <c r="E74" s="11">
        <f>E72*100/$F72</f>
        <v>16.133321544082509</v>
      </c>
      <c r="F74" s="11">
        <f>F72*100/$F72</f>
        <v>100</v>
      </c>
      <c r="G74" s="11" t="s">
        <v>8</v>
      </c>
    </row>
    <row r="75" spans="1:16" s="21" customFormat="1" ht="18" customHeight="1">
      <c r="A75" s="32">
        <v>2018</v>
      </c>
      <c r="B75" s="14" t="s">
        <v>6</v>
      </c>
      <c r="C75" s="9">
        <v>21732.704000000002</v>
      </c>
      <c r="D75" s="9">
        <v>6807.2950000000001</v>
      </c>
      <c r="E75" s="4">
        <v>5435.1710000000003</v>
      </c>
      <c r="F75" s="13">
        <f>SUM(C75:E75)</f>
        <v>33975.170000000006</v>
      </c>
      <c r="G75" s="20">
        <v>125180.27</v>
      </c>
    </row>
    <row r="76" spans="1:16" s="21" customFormat="1" ht="30" customHeight="1">
      <c r="A76" s="33"/>
      <c r="B76" s="6" t="s">
        <v>7</v>
      </c>
      <c r="C76" s="10">
        <f>C75*100/C72-100</f>
        <v>3.3382911789655623</v>
      </c>
      <c r="D76" s="10">
        <f>D75*100/D72-100</f>
        <v>1.6877614440082027</v>
      </c>
      <c r="E76" s="10">
        <f>E75*100/E72-100</f>
        <v>1.9079531076916538</v>
      </c>
      <c r="F76" s="10">
        <f>F75*100/F72-100</f>
        <v>2.7732982422632517</v>
      </c>
      <c r="G76" s="10">
        <f>G75*100/G72-100</f>
        <v>2.7379717099400835</v>
      </c>
    </row>
    <row r="77" spans="1:16" s="21" customFormat="1" ht="30" customHeight="1">
      <c r="A77" s="33"/>
      <c r="B77" s="7" t="s">
        <v>13</v>
      </c>
      <c r="C77" s="11">
        <f>C75*100/$F75</f>
        <v>63.966431956043195</v>
      </c>
      <c r="D77" s="11">
        <f>D75*100/$F75</f>
        <v>20.036088119647374</v>
      </c>
      <c r="E77" s="11">
        <f>E75*100/$F75</f>
        <v>15.997479924309426</v>
      </c>
      <c r="F77" s="11">
        <f>F75*100/$F75</f>
        <v>100</v>
      </c>
      <c r="G77" s="11" t="s">
        <v>8</v>
      </c>
    </row>
    <row r="78" spans="1:16" s="21" customFormat="1" ht="18" customHeight="1">
      <c r="A78" s="32">
        <v>2019</v>
      </c>
      <c r="B78" s="14" t="s">
        <v>6</v>
      </c>
      <c r="C78" s="9">
        <v>22973.883000000002</v>
      </c>
      <c r="D78" s="9">
        <v>7253.183</v>
      </c>
      <c r="E78" s="4">
        <v>5685.9520000000002</v>
      </c>
      <c r="F78" s="13">
        <f>SUM(C78:E78)</f>
        <v>35913.018000000004</v>
      </c>
      <c r="G78" s="20">
        <v>130348.083</v>
      </c>
    </row>
    <row r="79" spans="1:16" s="21" customFormat="1" ht="30" customHeight="1">
      <c r="A79" s="33"/>
      <c r="B79" s="6" t="s">
        <v>7</v>
      </c>
      <c r="C79" s="10">
        <f>C78*100/C75-100</f>
        <v>5.7111116959951289</v>
      </c>
      <c r="D79" s="10">
        <f>D78*100/D75-100</f>
        <v>6.5501495087255677</v>
      </c>
      <c r="E79" s="10">
        <f>E78*100/E75-100</f>
        <v>4.6140406621981214</v>
      </c>
      <c r="F79" s="10">
        <f>F78*100/F75-100</f>
        <v>5.7037183331238595</v>
      </c>
      <c r="G79" s="10">
        <f>G78*100/G75-100</f>
        <v>4.1282967355798235</v>
      </c>
    </row>
    <row r="80" spans="1:16" s="21" customFormat="1" ht="30" customHeight="1">
      <c r="A80" s="33"/>
      <c r="B80" s="7" t="s">
        <v>13</v>
      </c>
      <c r="C80" s="11">
        <f>C78*100/$F78</f>
        <v>63.970906037470868</v>
      </c>
      <c r="D80" s="11">
        <f>D78*100/$F78</f>
        <v>20.196528735067602</v>
      </c>
      <c r="E80" s="11">
        <f>E78*100/$F78</f>
        <v>15.832565227461529</v>
      </c>
      <c r="F80" s="11">
        <f>F78*100/$F78</f>
        <v>100</v>
      </c>
      <c r="G80" s="11" t="s">
        <v>8</v>
      </c>
    </row>
    <row r="81" spans="1:17" s="21" customFormat="1" ht="30" customHeight="1">
      <c r="A81" s="32">
        <v>2020</v>
      </c>
      <c r="B81" s="14" t="s">
        <v>6</v>
      </c>
      <c r="C81" s="9">
        <v>22785.095000000001</v>
      </c>
      <c r="D81" s="9">
        <v>7374.9369999999999</v>
      </c>
      <c r="E81" s="4">
        <v>5593.4449999999997</v>
      </c>
      <c r="F81" s="13">
        <f>SUM(C81:E81)</f>
        <v>35753.476999999999</v>
      </c>
      <c r="G81" s="20">
        <v>128678.97900000001</v>
      </c>
      <c r="K81" s="42"/>
      <c r="L81" s="42"/>
      <c r="M81" s="42"/>
      <c r="N81" s="42"/>
      <c r="O81" s="42"/>
      <c r="P81" s="42"/>
    </row>
    <row r="82" spans="1:17" s="21" customFormat="1" ht="30" customHeight="1">
      <c r="A82" s="33"/>
      <c r="B82" s="6" t="s">
        <v>7</v>
      </c>
      <c r="C82" s="10">
        <f>C81*100/C78-100</f>
        <v>-0.82175050686905138</v>
      </c>
      <c r="D82" s="10">
        <f>D81*100/D78-100</f>
        <v>1.6786285414279405</v>
      </c>
      <c r="E82" s="10">
        <f>E81*100/E78-100</f>
        <v>-1.626939516900606</v>
      </c>
      <c r="F82" s="10">
        <f>F81*100/F78-100</f>
        <v>-0.44424280911174208</v>
      </c>
      <c r="G82" s="10">
        <f>G81*100/G78-100</f>
        <v>-1.2804975428752527</v>
      </c>
      <c r="K82" s="42"/>
      <c r="L82" s="42"/>
      <c r="M82" s="42"/>
      <c r="N82" s="42"/>
      <c r="O82" s="42"/>
      <c r="P82" s="42"/>
    </row>
    <row r="83" spans="1:17" s="21" customFormat="1" ht="30" customHeight="1">
      <c r="A83" s="33"/>
      <c r="B83" s="7" t="s">
        <v>13</v>
      </c>
      <c r="C83" s="11">
        <f>C81*100/$F81</f>
        <v>63.728333331049178</v>
      </c>
      <c r="D83" s="11">
        <f>D81*100/$F81</f>
        <v>20.627188231231329</v>
      </c>
      <c r="E83" s="11">
        <f>E81*100/$F81</f>
        <v>15.644478437719499</v>
      </c>
      <c r="F83" s="11">
        <f>F81*100/$F81</f>
        <v>100</v>
      </c>
      <c r="G83" s="11" t="s">
        <v>8</v>
      </c>
      <c r="K83" s="42"/>
      <c r="L83" s="42"/>
      <c r="M83" s="42"/>
      <c r="N83" s="42"/>
      <c r="O83" s="42"/>
      <c r="P83" s="42"/>
    </row>
    <row r="84" spans="1:17" s="21" customFormat="1" ht="30" customHeight="1">
      <c r="A84" s="32">
        <v>2021</v>
      </c>
      <c r="B84" s="14" t="s">
        <v>6</v>
      </c>
      <c r="C84" s="9">
        <v>23804.072</v>
      </c>
      <c r="D84" s="9">
        <v>7717.2479999999996</v>
      </c>
      <c r="E84" s="4">
        <v>6321.732</v>
      </c>
      <c r="F84" s="13">
        <f>SUM(C84:E84)</f>
        <v>37843.051999999996</v>
      </c>
      <c r="G84" s="20">
        <v>134983.845</v>
      </c>
      <c r="K84" s="42"/>
      <c r="L84" s="42"/>
      <c r="M84" s="42"/>
      <c r="N84" s="42"/>
      <c r="O84" s="42"/>
      <c r="P84" s="42"/>
    </row>
    <row r="85" spans="1:17" s="21" customFormat="1" ht="30" customHeight="1">
      <c r="A85" s="33"/>
      <c r="B85" s="6" t="s">
        <v>7</v>
      </c>
      <c r="C85" s="10">
        <f>C84*100/C81-100</f>
        <v>4.4721209193992877</v>
      </c>
      <c r="D85" s="10">
        <f>D84*100/D81-100</f>
        <v>4.6415447345516156</v>
      </c>
      <c r="E85" s="10">
        <f>E84*100/E81-100</f>
        <v>13.020365803185697</v>
      </c>
      <c r="F85" s="10">
        <f>F84*100/F81-100</f>
        <v>5.8443966163067103</v>
      </c>
      <c r="G85" s="10">
        <f>G84*100/G81-100</f>
        <v>4.8996860629427204</v>
      </c>
      <c r="K85" s="42"/>
      <c r="L85" s="42"/>
      <c r="M85" s="42"/>
      <c r="N85" s="42"/>
      <c r="O85" s="42"/>
      <c r="P85" s="42"/>
    </row>
    <row r="86" spans="1:17" s="21" customFormat="1" ht="30" customHeight="1">
      <c r="A86" s="33"/>
      <c r="B86" s="7" t="s">
        <v>13</v>
      </c>
      <c r="C86" s="11">
        <f>C84*100/$F84</f>
        <v>62.902093626063788</v>
      </c>
      <c r="D86" s="11">
        <f>D84*100/$F84</f>
        <v>20.392773817502881</v>
      </c>
      <c r="E86" s="11">
        <f>E84*100/$F84</f>
        <v>16.705132556433345</v>
      </c>
      <c r="F86" s="11">
        <f>F84*100/$F84</f>
        <v>100</v>
      </c>
      <c r="G86" s="11" t="s">
        <v>8</v>
      </c>
      <c r="K86" s="42"/>
      <c r="L86" s="42"/>
      <c r="M86" s="42"/>
      <c r="N86" s="42"/>
      <c r="O86" s="42"/>
      <c r="P86" s="42"/>
    </row>
    <row r="87" spans="1:17" s="21" customFormat="1" ht="30" customHeight="1">
      <c r="A87" s="32">
        <v>2022</v>
      </c>
      <c r="B87" s="14" t="s">
        <v>6</v>
      </c>
      <c r="C87" s="9"/>
      <c r="D87" s="9"/>
      <c r="E87" s="4"/>
      <c r="F87" s="13"/>
      <c r="G87" s="20"/>
      <c r="K87" s="42"/>
      <c r="L87" s="42"/>
      <c r="M87" s="42"/>
      <c r="N87" s="42"/>
      <c r="O87" s="42"/>
      <c r="P87" s="42"/>
    </row>
    <row r="88" spans="1:17" s="21" customFormat="1" ht="30" customHeight="1">
      <c r="A88" s="33"/>
      <c r="B88" s="6" t="s">
        <v>7</v>
      </c>
      <c r="C88" s="10"/>
      <c r="D88" s="10"/>
      <c r="E88" s="10"/>
      <c r="F88" s="10"/>
      <c r="G88" s="10"/>
    </row>
    <row r="89" spans="1:17" s="21" customFormat="1" ht="30" customHeight="1">
      <c r="A89" s="33"/>
      <c r="B89" s="7" t="s">
        <v>13</v>
      </c>
      <c r="C89" s="11"/>
      <c r="D89" s="11"/>
      <c r="E89" s="11"/>
      <c r="F89" s="11"/>
      <c r="G89" s="11"/>
    </row>
    <row r="90" spans="1:17" s="21" customFormat="1" ht="30" customHeight="1">
      <c r="A90" s="32">
        <v>2023</v>
      </c>
      <c r="B90" s="14" t="s">
        <v>6</v>
      </c>
      <c r="C90" s="9"/>
      <c r="D90" s="9"/>
      <c r="E90" s="4"/>
      <c r="F90" s="13"/>
      <c r="G90" s="20"/>
      <c r="K90"/>
    </row>
    <row r="91" spans="1:17" s="21" customFormat="1" ht="30" customHeight="1">
      <c r="A91" s="33"/>
      <c r="B91" s="6" t="s">
        <v>7</v>
      </c>
      <c r="C91" s="10"/>
      <c r="D91" s="10"/>
      <c r="E91" s="10"/>
      <c r="F91" s="10"/>
      <c r="G91" s="10"/>
      <c r="K91"/>
      <c r="L91"/>
      <c r="M91"/>
      <c r="N91"/>
      <c r="O91"/>
      <c r="P91"/>
      <c r="Q91"/>
    </row>
    <row r="92" spans="1:17" s="21" customFormat="1" ht="30" customHeight="1">
      <c r="A92" s="33"/>
      <c r="B92" s="7" t="s">
        <v>13</v>
      </c>
      <c r="C92" s="11"/>
      <c r="D92" s="11"/>
      <c r="E92" s="11"/>
      <c r="F92" s="11"/>
      <c r="G92" s="11"/>
      <c r="K92"/>
      <c r="L92"/>
      <c r="M92"/>
      <c r="N92"/>
      <c r="O92"/>
      <c r="P92"/>
      <c r="Q92"/>
    </row>
    <row r="93" spans="1:17" s="21" customFormat="1" ht="30" customHeight="1">
      <c r="A93" s="32">
        <v>2024</v>
      </c>
      <c r="B93" s="14" t="s">
        <v>6</v>
      </c>
      <c r="C93" s="9"/>
      <c r="D93" s="9"/>
      <c r="E93" s="4"/>
      <c r="F93" s="13"/>
      <c r="G93" s="20"/>
      <c r="K93"/>
      <c r="L93"/>
      <c r="M93"/>
      <c r="N93"/>
      <c r="O93"/>
      <c r="P93"/>
      <c r="Q93"/>
    </row>
    <row r="94" spans="1:17" s="21" customFormat="1" ht="30" customHeight="1">
      <c r="A94" s="33"/>
      <c r="B94" s="6" t="s">
        <v>7</v>
      </c>
      <c r="C94" s="10"/>
      <c r="D94" s="10"/>
      <c r="E94" s="10"/>
      <c r="F94" s="10"/>
      <c r="G94" s="10"/>
      <c r="K94"/>
      <c r="L94"/>
      <c r="M94"/>
      <c r="N94"/>
      <c r="O94"/>
      <c r="P94"/>
      <c r="Q94"/>
    </row>
    <row r="95" spans="1:17" s="21" customFormat="1" ht="30" customHeight="1">
      <c r="A95" s="33"/>
      <c r="B95" s="7" t="s">
        <v>13</v>
      </c>
      <c r="C95" s="11"/>
      <c r="D95" s="11"/>
      <c r="E95" s="11"/>
      <c r="F95" s="11"/>
      <c r="G95" s="11"/>
      <c r="K95"/>
      <c r="L95"/>
      <c r="M95"/>
      <c r="N95"/>
      <c r="O95"/>
      <c r="P95"/>
      <c r="Q95"/>
    </row>
    <row r="96" spans="1:17" ht="18" customHeight="1">
      <c r="A96" s="32">
        <v>2025</v>
      </c>
      <c r="B96" s="14" t="s">
        <v>6</v>
      </c>
      <c r="C96" s="9"/>
      <c r="D96" s="9"/>
      <c r="E96" s="4"/>
      <c r="F96" s="13"/>
      <c r="G96" s="20"/>
      <c r="H96" s="21"/>
    </row>
    <row r="97" spans="1:8" ht="30" customHeight="1">
      <c r="A97" s="33"/>
      <c r="B97" s="6" t="s">
        <v>7</v>
      </c>
      <c r="C97" s="10"/>
      <c r="D97" s="10"/>
      <c r="E97" s="10"/>
      <c r="F97" s="10"/>
      <c r="G97" s="10"/>
      <c r="H97" s="21"/>
    </row>
    <row r="98" spans="1:8" ht="30" customHeight="1">
      <c r="A98" s="33"/>
      <c r="B98" s="7" t="s">
        <v>13</v>
      </c>
      <c r="C98" s="11"/>
      <c r="D98" s="11"/>
      <c r="E98" s="11"/>
      <c r="F98" s="11"/>
      <c r="G98" s="11"/>
      <c r="H98" s="21"/>
    </row>
    <row r="99" spans="1:8">
      <c r="A99" s="34" t="s">
        <v>3</v>
      </c>
      <c r="B99" s="34"/>
      <c r="C99" s="34"/>
      <c r="D99" s="34"/>
      <c r="E99" s="34"/>
      <c r="F99" s="34"/>
      <c r="H99" s="21"/>
    </row>
    <row r="100" spans="1:8">
      <c r="A100" s="34" t="s">
        <v>4</v>
      </c>
      <c r="B100" s="34"/>
      <c r="C100" s="34"/>
      <c r="D100" s="34"/>
      <c r="E100" s="34"/>
      <c r="F100" s="34"/>
      <c r="H100" s="21"/>
    </row>
    <row r="101" spans="1:8">
      <c r="A101" s="15" t="s">
        <v>15</v>
      </c>
      <c r="H101" s="21"/>
    </row>
    <row r="102" spans="1:8">
      <c r="H102" s="21"/>
    </row>
    <row r="103" spans="1:8">
      <c r="H103" s="21"/>
    </row>
    <row r="104" spans="1:8">
      <c r="H104" s="21"/>
    </row>
    <row r="105" spans="1:8">
      <c r="H105" s="21"/>
    </row>
    <row r="106" spans="1:8">
      <c r="H106" s="21"/>
    </row>
    <row r="107" spans="1:8">
      <c r="H107" s="21"/>
    </row>
    <row r="108" spans="1:8">
      <c r="H108" s="21"/>
    </row>
  </sheetData>
  <mergeCells count="35">
    <mergeCell ref="A72:A74"/>
    <mergeCell ref="A75:A77"/>
    <mergeCell ref="A78:A80"/>
    <mergeCell ref="A1:G1"/>
    <mergeCell ref="A21:A23"/>
    <mergeCell ref="A24:A26"/>
    <mergeCell ref="A57:A59"/>
    <mergeCell ref="A60:A62"/>
    <mergeCell ref="A3:A5"/>
    <mergeCell ref="A6:A8"/>
    <mergeCell ref="A9:A11"/>
    <mergeCell ref="A12:A14"/>
    <mergeCell ref="A15:A17"/>
    <mergeCell ref="A18:A20"/>
    <mergeCell ref="A100:F100"/>
    <mergeCell ref="A27:A29"/>
    <mergeCell ref="A30:A32"/>
    <mergeCell ref="A33:A35"/>
    <mergeCell ref="A36:A38"/>
    <mergeCell ref="A39:A41"/>
    <mergeCell ref="A48:A50"/>
    <mergeCell ref="A54:A56"/>
    <mergeCell ref="A51:A53"/>
    <mergeCell ref="A81:A83"/>
    <mergeCell ref="A99:F99"/>
    <mergeCell ref="A42:A44"/>
    <mergeCell ref="A45:A47"/>
    <mergeCell ref="A63:A65"/>
    <mergeCell ref="A66:A68"/>
    <mergeCell ref="A69:A71"/>
    <mergeCell ref="A84:A86"/>
    <mergeCell ref="A87:A89"/>
    <mergeCell ref="A90:A92"/>
    <mergeCell ref="A93:A95"/>
    <mergeCell ref="A96:A98"/>
  </mergeCells>
  <phoneticPr fontId="2" type="noConversion"/>
  <conditionalFormatting sqref="H22:H27">
    <cfRule type="cellIs" dxfId="1" priority="49" stopIfTrue="1" operator="equal">
      <formula>"."</formula>
    </cfRule>
    <cfRule type="cellIs" dxfId="0" priority="50" stopIfTrue="1" operator="equal">
      <formula>"..."</formula>
    </cfRule>
  </conditionalFormatting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  <rowBreaks count="1" manualBreakCount="1"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BIP_KRS</vt:lpstr>
    </vt:vector>
  </TitlesOfParts>
  <Company>IHK zu Leipzig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Schumann</dc:creator>
  <cp:lastModifiedBy>Schumann, René IHK zu Leipzig</cp:lastModifiedBy>
  <cp:lastPrinted>2007-02-23T10:42:00Z</cp:lastPrinted>
  <dcterms:created xsi:type="dcterms:W3CDTF">2002-07-05T09:27:26Z</dcterms:created>
  <dcterms:modified xsi:type="dcterms:W3CDTF">2024-03-19T13:36:46Z</dcterms:modified>
</cp:coreProperties>
</file>