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Bruttoinlandsprodukt und Bruttowertschöpfung\"/>
    </mc:Choice>
  </mc:AlternateContent>
  <bookViews>
    <workbookView xWindow="120" yWindow="60" windowWidth="15180" windowHeight="8580"/>
  </bookViews>
  <sheets>
    <sheet name="BIP_SN 2008" sheetId="11" r:id="rId1"/>
  </sheets>
  <calcPr calcId="162913"/>
</workbook>
</file>

<file path=xl/calcChain.xml><?xml version="1.0" encoding="utf-8"?>
<calcChain xmlns="http://schemas.openxmlformats.org/spreadsheetml/2006/main">
  <c r="G152" i="11" l="1"/>
  <c r="G110" i="11"/>
  <c r="G77" i="11"/>
  <c r="E152" i="11"/>
  <c r="E151" i="11"/>
  <c r="E150" i="11"/>
  <c r="E149" i="11"/>
  <c r="E148" i="11"/>
  <c r="E147" i="11"/>
  <c r="E146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C152" i="11"/>
  <c r="E110" i="11"/>
  <c r="E109" i="11"/>
  <c r="E108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C110" i="11"/>
  <c r="D77" i="11"/>
  <c r="D76" i="11"/>
  <c r="D75" i="11"/>
  <c r="D74" i="11"/>
  <c r="D73" i="11"/>
  <c r="D72" i="11"/>
  <c r="D71" i="11"/>
  <c r="D70" i="11"/>
  <c r="D69" i="11"/>
  <c r="E77" i="11"/>
  <c r="C77" i="11"/>
  <c r="G151" i="11" l="1"/>
  <c r="C151" i="11"/>
  <c r="G109" i="11"/>
  <c r="C109" i="11"/>
  <c r="G76" i="11"/>
  <c r="E76" i="11"/>
  <c r="C76" i="11"/>
  <c r="G75" i="11" l="1"/>
  <c r="G108" i="11"/>
  <c r="G150" i="11"/>
  <c r="C75" i="11"/>
  <c r="C108" i="11"/>
  <c r="C150" i="11"/>
  <c r="C149" i="11"/>
  <c r="C148" i="11"/>
  <c r="C147" i="11"/>
  <c r="C146" i="11"/>
  <c r="C145" i="11"/>
  <c r="C144" i="11"/>
  <c r="C143" i="11"/>
  <c r="C142" i="11"/>
  <c r="G149" i="11" l="1"/>
  <c r="G107" i="11"/>
  <c r="G74" i="11"/>
  <c r="E75" i="11"/>
  <c r="C74" i="11"/>
  <c r="C107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E74" i="11" l="1"/>
  <c r="G148" i="11"/>
  <c r="G106" i="11"/>
  <c r="E107" i="11"/>
  <c r="C106" i="11"/>
  <c r="G73" i="11"/>
  <c r="C73" i="11"/>
  <c r="G72" i="11" l="1"/>
  <c r="G71" i="11"/>
  <c r="G70" i="11"/>
  <c r="G69" i="11"/>
  <c r="G68" i="11"/>
  <c r="C72" i="11"/>
  <c r="C71" i="11"/>
  <c r="G147" i="11"/>
  <c r="G146" i="11"/>
  <c r="G145" i="11"/>
  <c r="G144" i="11"/>
  <c r="G143" i="11"/>
  <c r="G142" i="11"/>
  <c r="G141" i="11"/>
  <c r="G105" i="11"/>
  <c r="G104" i="11"/>
  <c r="G103" i="11"/>
  <c r="G102" i="11"/>
  <c r="G101" i="11"/>
  <c r="E106" i="11"/>
  <c r="C105" i="11"/>
  <c r="C104" i="11"/>
  <c r="C103" i="11"/>
  <c r="C102" i="11"/>
  <c r="E104" i="11" l="1"/>
  <c r="E72" i="11"/>
  <c r="E73" i="11"/>
  <c r="E145" i="11"/>
  <c r="E103" i="11"/>
  <c r="E105" i="11"/>
  <c r="G130" i="11"/>
  <c r="G100" i="11" l="1"/>
  <c r="G99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C101" i="11"/>
  <c r="C100" i="11"/>
  <c r="C99" i="11"/>
  <c r="C98" i="11"/>
  <c r="E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22" i="11"/>
  <c r="D21" i="11"/>
  <c r="D20" i="11"/>
  <c r="D19" i="11"/>
  <c r="D18" i="11"/>
  <c r="D17" i="11"/>
  <c r="D16" i="11"/>
  <c r="D15" i="11"/>
  <c r="D14" i="11"/>
  <c r="D13" i="11"/>
  <c r="G96" i="11" l="1"/>
  <c r="C96" i="11"/>
  <c r="E70" i="11" l="1"/>
  <c r="E144" i="11"/>
  <c r="E102" i="11"/>
  <c r="E69" i="11" l="1"/>
  <c r="G140" i="11"/>
  <c r="G139" i="11"/>
  <c r="G138" i="11"/>
  <c r="G137" i="11"/>
  <c r="G136" i="11"/>
  <c r="G135" i="11"/>
  <c r="G134" i="11"/>
  <c r="G133" i="11"/>
  <c r="G132" i="11"/>
  <c r="G131" i="11"/>
  <c r="G129" i="11"/>
  <c r="G128" i="11"/>
  <c r="G127" i="11"/>
  <c r="G126" i="11"/>
  <c r="G125" i="11"/>
  <c r="G124" i="11"/>
  <c r="G123" i="11"/>
  <c r="E143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C141" i="11"/>
  <c r="C140" i="11"/>
  <c r="C139" i="11"/>
  <c r="C138" i="11"/>
  <c r="C137" i="11"/>
  <c r="C136" i="11"/>
  <c r="C135" i="11"/>
  <c r="C134" i="11"/>
  <c r="C133" i="11"/>
  <c r="C132" i="11"/>
  <c r="C131" i="11"/>
  <c r="C129" i="11"/>
  <c r="C128" i="11"/>
  <c r="C127" i="11"/>
  <c r="C126" i="11"/>
  <c r="C125" i="11"/>
  <c r="C124" i="11"/>
  <c r="C123" i="11"/>
  <c r="G98" i="11"/>
  <c r="G97" i="11"/>
  <c r="G95" i="11"/>
  <c r="G94" i="11"/>
  <c r="G93" i="11"/>
  <c r="G92" i="11"/>
  <c r="G91" i="11"/>
  <c r="G90" i="11"/>
  <c r="G89" i="11"/>
  <c r="E101" i="11"/>
  <c r="D96" i="11"/>
  <c r="D95" i="11"/>
  <c r="D94" i="11"/>
  <c r="D93" i="11"/>
  <c r="D92" i="11"/>
  <c r="D91" i="11"/>
  <c r="D90" i="11"/>
  <c r="D89" i="11"/>
  <c r="D88" i="11"/>
  <c r="C97" i="11"/>
  <c r="C95" i="11"/>
  <c r="C94" i="11"/>
  <c r="C93" i="11"/>
  <c r="C92" i="11"/>
  <c r="C91" i="11"/>
  <c r="C90" i="11"/>
  <c r="C89" i="11"/>
  <c r="G49" i="11"/>
  <c r="G48" i="11"/>
  <c r="C48" i="11"/>
  <c r="G5" i="11"/>
  <c r="D12" i="11"/>
  <c r="D11" i="11"/>
  <c r="D10" i="11"/>
  <c r="D9" i="11"/>
  <c r="D8" i="11"/>
  <c r="D7" i="11"/>
  <c r="D6" i="11"/>
  <c r="D5" i="11"/>
  <c r="E55" i="11" l="1"/>
  <c r="E59" i="11"/>
  <c r="E63" i="11"/>
  <c r="E67" i="11"/>
  <c r="E51" i="11"/>
  <c r="E52" i="11"/>
  <c r="E56" i="11"/>
  <c r="E60" i="11"/>
  <c r="E64" i="11"/>
  <c r="E49" i="11"/>
  <c r="E53" i="11"/>
  <c r="E57" i="11"/>
  <c r="E61" i="11"/>
  <c r="E65" i="11"/>
  <c r="E50" i="11"/>
  <c r="E54" i="11"/>
  <c r="E58" i="11"/>
  <c r="E62" i="11"/>
  <c r="E66" i="11"/>
  <c r="E68" i="11"/>
  <c r="E124" i="11"/>
  <c r="E128" i="11"/>
  <c r="E89" i="11"/>
  <c r="E125" i="11"/>
  <c r="E129" i="11"/>
  <c r="E126" i="11"/>
  <c r="E123" i="11"/>
  <c r="E127" i="11"/>
  <c r="E93" i="11"/>
  <c r="E90" i="11"/>
  <c r="E142" i="11"/>
  <c r="E138" i="11"/>
  <c r="E137" i="11"/>
  <c r="E136" i="11"/>
  <c r="E94" i="11"/>
  <c r="E135" i="11"/>
  <c r="E134" i="11"/>
  <c r="E133" i="11"/>
  <c r="E132" i="11"/>
  <c r="E131" i="11"/>
  <c r="E98" i="11"/>
  <c r="E141" i="11"/>
  <c r="E140" i="11"/>
  <c r="E139" i="11"/>
  <c r="E97" i="11"/>
  <c r="E91" i="11"/>
  <c r="E95" i="11"/>
  <c r="E99" i="11"/>
  <c r="E92" i="11"/>
  <c r="E100" i="11"/>
  <c r="E48" i="11"/>
  <c r="G122" i="11"/>
  <c r="C122" i="11"/>
  <c r="G47" i="11"/>
  <c r="C47" i="11"/>
  <c r="E47" i="11" l="1"/>
  <c r="E122" i="11"/>
</calcChain>
</file>

<file path=xl/sharedStrings.xml><?xml version="1.0" encoding="utf-8"?>
<sst xmlns="http://schemas.openxmlformats.org/spreadsheetml/2006/main" count="64" uniqueCount="30">
  <si>
    <t>Jahr</t>
  </si>
  <si>
    <t>Quelle: Statistisches Landesamt Sachsen/eigene Berechnungen</t>
  </si>
  <si>
    <t>/</t>
  </si>
  <si>
    <t>absolut
in Mio. €</t>
  </si>
  <si>
    <t>Veränderung zum 
Vorjahr in %</t>
  </si>
  <si>
    <t>Veränderung zum
Vorjahr in %</t>
  </si>
  <si>
    <t>BIP in jeweiligen Preisen</t>
  </si>
  <si>
    <t>BIP preisbereinigt</t>
  </si>
  <si>
    <t>BIP/ET in jeweiligen Preisen</t>
  </si>
  <si>
    <t>BIP/ET preisbereinigt</t>
  </si>
  <si>
    <t>BIP/EW in jeweiligen Preisen</t>
  </si>
  <si>
    <t>BIP/EW preisbereinigt</t>
  </si>
  <si>
    <t>absolut
in €</t>
  </si>
  <si>
    <t>BIP/ES preisbereinigt</t>
  </si>
  <si>
    <t>BIP/ES in jeweiligen Preisen</t>
  </si>
  <si>
    <t>Erwerbstätige</t>
  </si>
  <si>
    <t>Arbeitsvolumen der Erwerbstätigen</t>
  </si>
  <si>
    <t>Anzahl in Mio. Stunden</t>
  </si>
  <si>
    <t>Durchschnitt in 1.000 Personen</t>
  </si>
  <si>
    <t>Bruttoinlandsprodukt (BIP) je Einwohner (EW)* im Freistaat Sachsen seit 1991
nach WZ 2008</t>
  </si>
  <si>
    <t>Einwohner**</t>
  </si>
  <si>
    <t>**- Einwohnerdaten (Jahresdurchschnittswerte) auf Basis des Zensus 2011</t>
  </si>
  <si>
    <t>Bruttoinlandsprodukt (BIP)* im Freistaat Sachsen seit 1991 
nach WZ 2008 und nach Revision 2019 (ESVG 2010)</t>
  </si>
  <si>
    <t>Kettenindex
2015 = 100</t>
  </si>
  <si>
    <t>Bruttoinlandsprodukt (BIP) je Erwerbstätigen (ET)* im Freistaat Sachsen seit 1991
 nach WZ 2008 und nach Revision 2019 (ESVG 2010)</t>
  </si>
  <si>
    <t>Bruttoinlandsprodukt (BIP) je Erwerbstätigenstunde (ES)* im Freistaat Sachsen seit 2000
 nach WZ 2008 und nach Revision 2019 (ESVG 2010)</t>
  </si>
  <si>
    <t>Kettenindex
 2015 = 100</t>
  </si>
  <si>
    <t>* - Berechnungsstand:  April 2022</t>
  </si>
  <si>
    <t>* - Berechnungsstand: April 2023</t>
  </si>
  <si>
    <t>* - Berechnungsstand: 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</si>
</sst>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0.0"/>
    <numFmt numFmtId="165" formatCode="\ #\ ###\ ###\ ##0\ \ ;\ \–###\ ###\ ##0\ \ ;\ * \–\ \ ;\ * @\ \ "/>
    <numFmt numFmtId="166" formatCode="\ ??0.0\ \ ;\ * \–??0.0\ \ ;\ * \–\ \ ;\ * @\ \ "/>
    <numFmt numFmtId="167" formatCode="\ ####0.0\ \ ;\ * \–####0.0\ \ ;\ * \X\ \ ;\ * @\ \ "/>
    <numFmt numFmtId="168" formatCode="\ ##0\ \ ;\ * \x\ \ ;\ * @\ \ "/>
    <numFmt numFmtId="169" formatCode="#,##0;\-#,##0\ \ "/>
    <numFmt numFmtId="170" formatCode="\ ##\ ###\ ##0.0\ \ ;\ \–#\ ###\ ##0.0\ \ ;\ * \–\ \ ;\ * @\ \ "/>
    <numFmt numFmtId="171" formatCode="\ #\ ###\ ##0.000\ \ ;\ \–###\ ##0.000\ \ ;\ * \–\ \ ;\ * @\ \ "/>
    <numFmt numFmtId="172" formatCode="\ #\ ###\ ##0.00\ \ ;\ \–###\ ##0.00\ \ ;\ * \–\ \ ;\ * @\ \ "/>
    <numFmt numFmtId="173" formatCode="@\ *."/>
    <numFmt numFmtId="174" formatCode="\ \ @\ *."/>
    <numFmt numFmtId="175" formatCode="\ \ \ \ @\ *."/>
    <numFmt numFmtId="176" formatCode="\ \ \ \ \ \ @\ *."/>
    <numFmt numFmtId="177" formatCode="\ \ \ \ \ \ @"/>
    <numFmt numFmtId="178" formatCode="\ \ \ \ \ \ \ @\ *."/>
    <numFmt numFmtId="179" formatCode="\ \ \ \ @"/>
    <numFmt numFmtId="180" formatCode="\ \ @"/>
    <numFmt numFmtId="181" formatCode="\ \ \ @\ *."/>
    <numFmt numFmtId="182" formatCode="\ @"/>
    <numFmt numFmtId="183" formatCode="\ \ \ @"/>
    <numFmt numFmtId="184" formatCode="\ @\ *."/>
    <numFmt numFmtId="185" formatCode="\ \ \ \ \ \ \ \ \ @\ *."/>
    <numFmt numFmtId="186" formatCode="\ \ \ \ \ \ \ \ \ \ @\ *."/>
    <numFmt numFmtId="187" formatCode="\ \ \ \ \ \ \ \ \ @"/>
    <numFmt numFmtId="188" formatCode="\ \ \ \ \ \ \ \ \ \ \ \ @\ *."/>
    <numFmt numFmtId="189" formatCode="\ \ \ \ \ \ \ \ \ \ \ \ @"/>
    <numFmt numFmtId="190" formatCode="\ \ \ \ \ \ \ \ \ \ \ \ \ @\ *."/>
    <numFmt numFmtId="191" formatCode="##\ ###\ ##0.0\ \ ;\ \–#\ ###\ ##0.0\ \ ;\ * \–\ \ ;\ * @\ \ "/>
    <numFmt numFmtId="192" formatCode="###\ ##0.0\ \ ;\ * \–###\ ##0.0\ \ ;\ * \X\ \ ;\ * @"/>
  </numFmts>
  <fonts count="1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sz val="7"/>
      <name val="Letter Gothic CE"/>
      <family val="3"/>
      <charset val="238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73" fontId="2" fillId="0" borderId="0"/>
    <xf numFmtId="49" fontId="2" fillId="0" borderId="0"/>
    <xf numFmtId="186" fontId="2" fillId="0" borderId="0">
      <alignment horizontal="center"/>
    </xf>
    <xf numFmtId="188" fontId="2" fillId="0" borderId="0"/>
    <xf numFmtId="189" fontId="2" fillId="0" borderId="0"/>
    <xf numFmtId="190" fontId="2" fillId="0" borderId="0"/>
    <xf numFmtId="184" fontId="13" fillId="0" borderId="0"/>
    <xf numFmtId="182" fontId="13" fillId="0" borderId="0"/>
    <xf numFmtId="174" fontId="6" fillId="0" borderId="0"/>
    <xf numFmtId="180" fontId="13" fillId="0" borderId="0"/>
    <xf numFmtId="181" fontId="2" fillId="0" borderId="0"/>
    <xf numFmtId="183" fontId="13" fillId="0" borderId="0"/>
    <xf numFmtId="175" fontId="6" fillId="0" borderId="0"/>
    <xf numFmtId="179" fontId="13" fillId="0" borderId="0"/>
    <xf numFmtId="176" fontId="2" fillId="0" borderId="0"/>
    <xf numFmtId="177" fontId="2" fillId="0" borderId="0">
      <alignment horizontal="center"/>
    </xf>
    <xf numFmtId="178" fontId="2" fillId="0" borderId="0">
      <alignment horizontal="center"/>
    </xf>
    <xf numFmtId="185" fontId="2" fillId="0" borderId="0"/>
    <xf numFmtId="187" fontId="2" fillId="0" borderId="0">
      <alignment horizontal="center"/>
    </xf>
    <xf numFmtId="171" fontId="6" fillId="0" borderId="0">
      <alignment horizontal="right"/>
    </xf>
    <xf numFmtId="170" fontId="6" fillId="0" borderId="0">
      <alignment horizontal="right"/>
    </xf>
    <xf numFmtId="165" fontId="6" fillId="0" borderId="0">
      <alignment horizontal="right"/>
    </xf>
    <xf numFmtId="0" fontId="6" fillId="0" borderId="0">
      <alignment horizontal="right"/>
    </xf>
    <xf numFmtId="172" fontId="6" fillId="0" borderId="0">
      <alignment horizontal="right"/>
    </xf>
    <xf numFmtId="0" fontId="2" fillId="0" borderId="1"/>
    <xf numFmtId="49" fontId="8" fillId="0" borderId="0">
      <alignment horizontal="left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  <xf numFmtId="1" fontId="7" fillId="0" borderId="2">
      <alignment horizontal="center"/>
    </xf>
    <xf numFmtId="1" fontId="6" fillId="0" borderId="2">
      <alignment horizontal="center"/>
    </xf>
    <xf numFmtId="0" fontId="11" fillId="0" borderId="0">
      <alignment horizontal="left"/>
      <protection locked="0"/>
    </xf>
    <xf numFmtId="0" fontId="12" fillId="0" borderId="0">
      <alignment horizontal="left"/>
      <protection locked="0"/>
    </xf>
    <xf numFmtId="167" fontId="7" fillId="0" borderId="0">
      <alignment horizontal="right"/>
    </xf>
    <xf numFmtId="167" fontId="6" fillId="0" borderId="0">
      <alignment horizontal="right"/>
    </xf>
    <xf numFmtId="168" fontId="6" fillId="0" borderId="0">
      <alignment horizontal="right"/>
    </xf>
    <xf numFmtId="173" fontId="13" fillId="0" borderId="0"/>
    <xf numFmtId="49" fontId="2" fillId="0" borderId="0">
      <alignment horizontal="left"/>
    </xf>
    <xf numFmtId="49" fontId="13" fillId="0" borderId="0"/>
    <xf numFmtId="166" fontId="7" fillId="0" borderId="0">
      <alignment horizontal="right"/>
    </xf>
    <xf numFmtId="166" fontId="6" fillId="0" borderId="0">
      <alignment horizontal="right"/>
    </xf>
    <xf numFmtId="0" fontId="5" fillId="0" borderId="0"/>
    <xf numFmtId="49" fontId="2" fillId="0" borderId="0">
      <alignment horizontal="left" vertical="top"/>
    </xf>
    <xf numFmtId="169" fontId="10" fillId="0" borderId="3"/>
    <xf numFmtId="0" fontId="9" fillId="0" borderId="0">
      <alignment horizontal="center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" fillId="0" borderId="0"/>
    <xf numFmtId="0" fontId="5" fillId="0" borderId="0"/>
    <xf numFmtId="0" fontId="15" fillId="0" borderId="0"/>
    <xf numFmtId="173" fontId="2" fillId="0" borderId="0"/>
    <xf numFmtId="49" fontId="2" fillId="0" borderId="0"/>
    <xf numFmtId="186" fontId="2" fillId="0" borderId="0">
      <alignment horizontal="center"/>
    </xf>
    <xf numFmtId="188" fontId="2" fillId="0" borderId="0"/>
    <xf numFmtId="189" fontId="2" fillId="0" borderId="0"/>
    <xf numFmtId="190" fontId="2" fillId="0" borderId="0"/>
    <xf numFmtId="181" fontId="2" fillId="0" borderId="0"/>
    <xf numFmtId="176" fontId="2" fillId="0" borderId="0"/>
    <xf numFmtId="177" fontId="2" fillId="0" borderId="0">
      <alignment horizontal="center"/>
    </xf>
    <xf numFmtId="178" fontId="2" fillId="0" borderId="0">
      <alignment horizontal="center"/>
    </xf>
    <xf numFmtId="185" fontId="2" fillId="0" borderId="0"/>
    <xf numFmtId="187" fontId="2" fillId="0" borderId="0">
      <alignment horizontal="center"/>
    </xf>
    <xf numFmtId="171" fontId="6" fillId="0" borderId="0">
      <alignment horizontal="right"/>
    </xf>
    <xf numFmtId="170" fontId="6" fillId="0" borderId="0">
      <alignment horizontal="right"/>
    </xf>
    <xf numFmtId="0" fontId="6" fillId="0" borderId="0">
      <alignment horizontal="right"/>
    </xf>
    <xf numFmtId="172" fontId="6" fillId="0" borderId="0">
      <alignment horizontal="right"/>
    </xf>
    <xf numFmtId="0" fontId="2" fillId="0" borderId="1"/>
    <xf numFmtId="0" fontId="2" fillId="0" borderId="0">
      <alignment horizontal="left"/>
    </xf>
    <xf numFmtId="168" fontId="6" fillId="0" borderId="0">
      <alignment horizontal="right"/>
    </xf>
    <xf numFmtId="0" fontId="14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2" fillId="0" borderId="0"/>
    <xf numFmtId="0" fontId="8" fillId="0" borderId="0">
      <alignment horizontal="left"/>
    </xf>
    <xf numFmtId="0" fontId="2" fillId="0" borderId="0">
      <alignment horizontal="left"/>
    </xf>
    <xf numFmtId="0" fontId="13" fillId="0" borderId="0"/>
    <xf numFmtId="0" fontId="2" fillId="0" borderId="0">
      <alignment horizontal="left" vertical="top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5" fillId="0" borderId="10" xfId="22" applyNumberFormat="1" applyFont="1" applyBorder="1" applyAlignment="1">
      <alignment horizontal="right" vertical="center" indent="3"/>
    </xf>
    <xf numFmtId="0" fontId="1" fillId="0" borderId="5" xfId="0" applyFont="1" applyBorder="1" applyAlignment="1">
      <alignment horizontal="center" vertical="center"/>
    </xf>
    <xf numFmtId="3" fontId="5" fillId="0" borderId="8" xfId="22" applyNumberFormat="1" applyFont="1" applyBorder="1" applyAlignment="1">
      <alignment horizontal="right" vertical="center" indent="3"/>
    </xf>
    <xf numFmtId="165" fontId="6" fillId="0" borderId="0" xfId="22">
      <alignment horizontal="right"/>
    </xf>
    <xf numFmtId="167" fontId="7" fillId="0" borderId="0" xfId="33">
      <alignment horizontal="right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5" fillId="0" borderId="8" xfId="39" applyNumberFormat="1" applyFont="1" applyBorder="1" applyAlignment="1">
      <alignment horizontal="right" vertical="center" indent="3"/>
    </xf>
    <xf numFmtId="2" fontId="5" fillId="0" borderId="10" xfId="39" applyNumberFormat="1" applyFont="1" applyBorder="1" applyAlignment="1">
      <alignment horizontal="right" vertical="center" indent="3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5" fillId="0" borderId="7" xfId="39" applyNumberFormat="1" applyFont="1" applyBorder="1" applyAlignment="1">
      <alignment horizontal="center" vertical="center"/>
    </xf>
    <xf numFmtId="164" fontId="5" fillId="0" borderId="15" xfId="39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2" xfId="39" applyNumberFormat="1" applyFont="1" applyBorder="1" applyAlignment="1">
      <alignment horizontal="center" vertical="center"/>
    </xf>
    <xf numFmtId="164" fontId="5" fillId="0" borderId="9" xfId="39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192" fontId="6" fillId="0" borderId="0" xfId="71" applyNumberFormat="1" applyFont="1" applyAlignment="1">
      <alignment horizontal="right"/>
    </xf>
    <xf numFmtId="191" fontId="6" fillId="0" borderId="0" xfId="71" applyNumberFormat="1" applyFont="1" applyAlignment="1">
      <alignment horizontal="right"/>
    </xf>
    <xf numFmtId="191" fontId="6" fillId="0" borderId="0" xfId="71" applyNumberFormat="1" applyFont="1" applyAlignment="1">
      <alignment horizontal="right"/>
    </xf>
    <xf numFmtId="191" fontId="6" fillId="0" borderId="0" xfId="71" applyNumberFormat="1" applyFont="1" applyAlignment="1">
      <alignment horizontal="right"/>
    </xf>
    <xf numFmtId="191" fontId="6" fillId="0" borderId="0" xfId="71" applyNumberFormat="1" applyFont="1" applyAlignment="1">
      <alignment horizontal="right"/>
    </xf>
    <xf numFmtId="2" fontId="6" fillId="0" borderId="0" xfId="71" applyNumberFormat="1" applyFont="1" applyAlignment="1">
      <alignment horizontal="right"/>
    </xf>
    <xf numFmtId="2" fontId="0" fillId="0" borderId="0" xfId="0" applyNumberFormat="1"/>
    <xf numFmtId="0" fontId="0" fillId="0" borderId="0" xfId="0" applyAlignment="1"/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5" fillId="0" borderId="16" xfId="22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7" xfId="0" applyBorder="1" applyAlignment="1"/>
    <xf numFmtId="0" fontId="1" fillId="2" borderId="16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9" xfId="0" applyBorder="1" applyAlignment="1"/>
    <xf numFmtId="2" fontId="5" fillId="0" borderId="16" xfId="39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/>
  </cellXfs>
  <cellStyles count="80">
    <cellStyle name="0mitP" xfId="1"/>
    <cellStyle name="0mitP 2" xfId="50"/>
    <cellStyle name="0ohneP" xfId="2"/>
    <cellStyle name="0ohneP 2" xfId="51"/>
    <cellStyle name="0ohneP 3" xfId="75"/>
    <cellStyle name="10mitP" xfId="3"/>
    <cellStyle name="10mitP 2" xfId="52"/>
    <cellStyle name="12mitP" xfId="4"/>
    <cellStyle name="12mitP 2" xfId="53"/>
    <cellStyle name="12ohneP" xfId="5"/>
    <cellStyle name="12ohneP 2" xfId="54"/>
    <cellStyle name="13mitP" xfId="6"/>
    <cellStyle name="13mitP 2" xfId="55"/>
    <cellStyle name="1mitP" xfId="7"/>
    <cellStyle name="1ohneP" xfId="8"/>
    <cellStyle name="2mitP" xfId="9"/>
    <cellStyle name="2ohneP" xfId="10"/>
    <cellStyle name="3mitP" xfId="11"/>
    <cellStyle name="3mitP 2" xfId="56"/>
    <cellStyle name="3ohneP" xfId="12"/>
    <cellStyle name="4mitP" xfId="13"/>
    <cellStyle name="4ohneP" xfId="14"/>
    <cellStyle name="6mitP" xfId="15"/>
    <cellStyle name="6mitP 2" xfId="57"/>
    <cellStyle name="6ohneP" xfId="16"/>
    <cellStyle name="6ohneP 2" xfId="58"/>
    <cellStyle name="7mitP" xfId="17"/>
    <cellStyle name="7mitP 2" xfId="59"/>
    <cellStyle name="9mitP" xfId="18"/>
    <cellStyle name="9mitP 2" xfId="60"/>
    <cellStyle name="9ohneP" xfId="19"/>
    <cellStyle name="9ohneP 2" xfId="61"/>
    <cellStyle name="BasisDreiNK" xfId="20"/>
    <cellStyle name="BasisDreiNK 2" xfId="62"/>
    <cellStyle name="BasisEineNK" xfId="21"/>
    <cellStyle name="BasisEineNK 2" xfId="63"/>
    <cellStyle name="BasisOhneNK" xfId="22"/>
    <cellStyle name="BasisStandard" xfId="23"/>
    <cellStyle name="BasisStandard 2" xfId="64"/>
    <cellStyle name="BasisZweiNK" xfId="24"/>
    <cellStyle name="BasisZweiNK 2" xfId="65"/>
    <cellStyle name="Fuss" xfId="25"/>
    <cellStyle name="Fuss 2" xfId="66"/>
    <cellStyle name="Haupttitel" xfId="26"/>
    <cellStyle name="Haupttitel 2" xfId="76"/>
    <cellStyle name="Hyperlink 2" xfId="27"/>
    <cellStyle name="Hyperlink 2 2" xfId="45"/>
    <cellStyle name="Hyperlink 3" xfId="74"/>
    <cellStyle name="InhaltNormal" xfId="28"/>
    <cellStyle name="InhaltNormal 2" xfId="67"/>
    <cellStyle name="Jahr" xfId="29"/>
    <cellStyle name="Jahr 2" xfId="30"/>
    <cellStyle name="LinkGemVeroeff" xfId="31"/>
    <cellStyle name="LinkGemVeroeffFett" xfId="32"/>
    <cellStyle name="Messziffer" xfId="33"/>
    <cellStyle name="Messziffer 2" xfId="34"/>
    <cellStyle name="MesszifferD" xfId="35"/>
    <cellStyle name="MesszifferD 2" xfId="68"/>
    <cellStyle name="mitP" xfId="36"/>
    <cellStyle name="Noch" xfId="37"/>
    <cellStyle name="Noch 2" xfId="77"/>
    <cellStyle name="ohneP" xfId="38"/>
    <cellStyle name="ohneP 2" xfId="78"/>
    <cellStyle name="ProzVeränderung" xfId="39"/>
    <cellStyle name="ProzVeränderung 2" xfId="40"/>
    <cellStyle name="Standard" xfId="0" builtinId="0"/>
    <cellStyle name="Standard 2" xfId="41"/>
    <cellStyle name="Standard 2 2" xfId="46"/>
    <cellStyle name="Standard 2 3" xfId="69"/>
    <cellStyle name="Standard 2 3 2" xfId="73"/>
    <cellStyle name="Standard 3" xfId="47"/>
    <cellStyle name="Standard 3 2" xfId="70"/>
    <cellStyle name="Standard 4" xfId="48"/>
    <cellStyle name="Standard 4 2" xfId="71"/>
    <cellStyle name="Standard 5" xfId="49"/>
    <cellStyle name="Standard 7" xfId="72"/>
    <cellStyle name="Untertitel" xfId="42"/>
    <cellStyle name="Untertitel 2" xfId="79"/>
    <cellStyle name="zelle mit Rand" xfId="43"/>
    <cellStyle name="Zwischentitel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1"/>
  <sheetViews>
    <sheetView tabSelected="1" view="pageBreakPreview" topLeftCell="A91" zoomScale="120" zoomScaleNormal="100" zoomScaleSheetLayoutView="120" workbookViewId="0">
      <selection activeCell="D96" sqref="D96"/>
    </sheetView>
  </sheetViews>
  <sheetFormatPr baseColWidth="10" defaultRowHeight="12.75"/>
  <cols>
    <col min="1" max="1" width="19.85546875" customWidth="1"/>
    <col min="2" max="5" width="18" customWidth="1"/>
    <col min="6" max="6" width="20.5703125" customWidth="1"/>
    <col min="7" max="7" width="18" customWidth="1"/>
  </cols>
  <sheetData>
    <row r="1" spans="1:12" ht="40.5" customHeight="1">
      <c r="A1" s="37" t="s">
        <v>22</v>
      </c>
      <c r="B1" s="38"/>
      <c r="C1" s="38"/>
      <c r="D1" s="39"/>
      <c r="E1" s="39"/>
      <c r="F1" s="39"/>
      <c r="G1" s="40"/>
      <c r="I1" s="36"/>
      <c r="J1" s="36"/>
      <c r="K1" s="36"/>
      <c r="L1" s="36"/>
    </row>
    <row r="2" spans="1:12" ht="18" customHeight="1">
      <c r="A2" s="41" t="s">
        <v>0</v>
      </c>
      <c r="B2" s="46" t="s">
        <v>6</v>
      </c>
      <c r="C2" s="47"/>
      <c r="D2" s="48"/>
      <c r="E2" s="49" t="s">
        <v>7</v>
      </c>
      <c r="F2" s="50"/>
      <c r="G2" s="51"/>
      <c r="I2" s="36"/>
      <c r="J2" s="36"/>
      <c r="K2" s="36"/>
      <c r="L2" s="36"/>
    </row>
    <row r="3" spans="1:12" ht="31.5" customHeight="1">
      <c r="A3" s="42"/>
      <c r="B3" s="49" t="s">
        <v>3</v>
      </c>
      <c r="C3" s="39"/>
      <c r="D3" s="16" t="s">
        <v>4</v>
      </c>
      <c r="E3" s="46" t="s">
        <v>23</v>
      </c>
      <c r="F3" s="47"/>
      <c r="G3" s="15" t="s">
        <v>5</v>
      </c>
      <c r="I3" s="36"/>
      <c r="J3" s="36"/>
      <c r="K3" s="36"/>
      <c r="L3" s="36"/>
    </row>
    <row r="4" spans="1:12" ht="13.5" customHeight="1">
      <c r="A4" s="6">
        <v>1991</v>
      </c>
      <c r="B4" s="44">
        <v>36618.084999999999</v>
      </c>
      <c r="C4" s="45"/>
      <c r="D4" s="19" t="s">
        <v>2</v>
      </c>
      <c r="E4" s="52">
        <v>51.220838554624933</v>
      </c>
      <c r="F4" s="53"/>
      <c r="G4" s="20" t="s">
        <v>2</v>
      </c>
      <c r="I4" s="36"/>
      <c r="J4" s="36"/>
      <c r="K4" s="36"/>
      <c r="L4" s="36"/>
    </row>
    <row r="5" spans="1:12" ht="13.5" customHeight="1">
      <c r="A5" s="6">
        <v>1992</v>
      </c>
      <c r="B5" s="44">
        <v>45533.101999999999</v>
      </c>
      <c r="C5" s="45"/>
      <c r="D5" s="19">
        <f>B5*100/B4-100</f>
        <v>24.345939991127338</v>
      </c>
      <c r="E5" s="52">
        <v>56.067084049569281</v>
      </c>
      <c r="F5" s="53"/>
      <c r="G5" s="19">
        <f>E5*100/E4-100</f>
        <v>9.4614723844788813</v>
      </c>
      <c r="I5" s="36"/>
      <c r="J5" s="36"/>
      <c r="K5" s="36"/>
      <c r="L5" s="36"/>
    </row>
    <row r="6" spans="1:12" ht="13.5" customHeight="1">
      <c r="A6" s="6">
        <v>1993</v>
      </c>
      <c r="B6" s="44">
        <v>55172.027999999998</v>
      </c>
      <c r="C6" s="45"/>
      <c r="D6" s="19">
        <f t="shared" ref="D6:D34" si="0">B6*100/B5-100</f>
        <v>21.169051913045593</v>
      </c>
      <c r="E6" s="52">
        <v>62.811546474549459</v>
      </c>
      <c r="F6" s="53"/>
      <c r="G6" s="19">
        <f t="shared" ref="G6:G34" si="1">E6*100/E5-100</f>
        <v>12.029272681663542</v>
      </c>
      <c r="I6" s="36"/>
      <c r="J6" s="36"/>
      <c r="K6" s="36"/>
      <c r="L6" s="36"/>
    </row>
    <row r="7" spans="1:12" ht="13.5" customHeight="1">
      <c r="A7" s="6">
        <v>1994</v>
      </c>
      <c r="B7" s="44">
        <v>63987.491999999998</v>
      </c>
      <c r="C7" s="45"/>
      <c r="D7" s="19">
        <f t="shared" si="0"/>
        <v>15.978140227145545</v>
      </c>
      <c r="E7" s="52">
        <v>70.54763515994965</v>
      </c>
      <c r="F7" s="53"/>
      <c r="G7" s="19">
        <f t="shared" si="1"/>
        <v>12.316348059563808</v>
      </c>
      <c r="I7" s="36"/>
      <c r="J7" s="36"/>
      <c r="K7" s="36"/>
      <c r="L7" s="36"/>
    </row>
    <row r="8" spans="1:12" ht="13.5" customHeight="1">
      <c r="A8" s="6">
        <v>1995</v>
      </c>
      <c r="B8" s="44">
        <v>70361.376000000004</v>
      </c>
      <c r="C8" s="45"/>
      <c r="D8" s="19">
        <f t="shared" si="0"/>
        <v>9.9611405304024174</v>
      </c>
      <c r="E8" s="52">
        <v>76.182305666189706</v>
      </c>
      <c r="F8" s="53"/>
      <c r="G8" s="19">
        <f t="shared" si="1"/>
        <v>7.9870437803688361</v>
      </c>
      <c r="I8" s="36"/>
      <c r="J8" s="36"/>
      <c r="K8" s="36"/>
      <c r="L8" s="36"/>
    </row>
    <row r="9" spans="1:12" ht="13.5" customHeight="1">
      <c r="A9" s="6">
        <v>1996</v>
      </c>
      <c r="B9" s="44">
        <v>73008.368000000002</v>
      </c>
      <c r="C9" s="45"/>
      <c r="D9" s="19">
        <f t="shared" si="0"/>
        <v>3.7619957858697859</v>
      </c>
      <c r="E9" s="52">
        <v>78.414098240446975</v>
      </c>
      <c r="F9" s="53"/>
      <c r="G9" s="19">
        <f t="shared" si="1"/>
        <v>2.9295419123127857</v>
      </c>
      <c r="I9" s="36"/>
      <c r="J9" s="36"/>
      <c r="K9" s="36"/>
      <c r="L9" s="36"/>
    </row>
    <row r="10" spans="1:12" ht="13.5" customHeight="1">
      <c r="A10" s="6">
        <v>1997</v>
      </c>
      <c r="B10" s="44">
        <v>72953.959000000003</v>
      </c>
      <c r="C10" s="45"/>
      <c r="D10" s="19">
        <f t="shared" si="0"/>
        <v>-7.4524333977720403E-2</v>
      </c>
      <c r="E10" s="52">
        <v>78.166549677181564</v>
      </c>
      <c r="F10" s="53"/>
      <c r="G10" s="19">
        <f t="shared" si="1"/>
        <v>-0.31569394894567893</v>
      </c>
      <c r="I10" s="36"/>
      <c r="J10" s="36"/>
      <c r="K10" s="36"/>
      <c r="L10" s="36"/>
    </row>
    <row r="11" spans="1:12" ht="13.5" customHeight="1">
      <c r="A11" s="6">
        <v>1998</v>
      </c>
      <c r="B11" s="44">
        <v>74097.577000000005</v>
      </c>
      <c r="C11" s="45"/>
      <c r="D11" s="19">
        <f t="shared" si="0"/>
        <v>1.5675886760305957</v>
      </c>
      <c r="E11" s="52">
        <v>79.070498106259265</v>
      </c>
      <c r="F11" s="53"/>
      <c r="G11" s="19">
        <f t="shared" si="1"/>
        <v>1.1564389535049173</v>
      </c>
      <c r="I11" s="36"/>
      <c r="J11" s="36"/>
      <c r="K11" s="36"/>
      <c r="L11" s="36"/>
    </row>
    <row r="12" spans="1:12" ht="13.5" customHeight="1">
      <c r="A12" s="6">
        <v>1999</v>
      </c>
      <c r="B12" s="44">
        <v>75612.248000000007</v>
      </c>
      <c r="C12" s="45"/>
      <c r="D12" s="19">
        <f t="shared" si="0"/>
        <v>2.0441572603649405</v>
      </c>
      <c r="E12" s="52">
        <v>80.199992546874455</v>
      </c>
      <c r="F12" s="53"/>
      <c r="G12" s="19">
        <f t="shared" si="1"/>
        <v>1.4284650630343947</v>
      </c>
      <c r="I12" s="36"/>
      <c r="J12" s="36"/>
      <c r="K12" s="36"/>
      <c r="L12" s="36"/>
    </row>
    <row r="13" spans="1:12" ht="13.5" customHeight="1">
      <c r="A13" s="6">
        <v>2000</v>
      </c>
      <c r="B13" s="44">
        <v>75609.345000000001</v>
      </c>
      <c r="C13" s="45"/>
      <c r="D13" s="19">
        <f t="shared" si="0"/>
        <v>-3.839325078672573E-3</v>
      </c>
      <c r="E13" s="52">
        <v>80.516443759598175</v>
      </c>
      <c r="F13" s="53"/>
      <c r="G13" s="19">
        <f t="shared" si="1"/>
        <v>0.39457760864350178</v>
      </c>
      <c r="H13" s="29"/>
      <c r="I13" s="36"/>
      <c r="J13" s="36"/>
      <c r="K13" s="36"/>
      <c r="L13" s="36"/>
    </row>
    <row r="14" spans="1:12" ht="13.5" customHeight="1">
      <c r="A14" s="6">
        <v>2001</v>
      </c>
      <c r="B14" s="44">
        <v>78041.986000000004</v>
      </c>
      <c r="C14" s="45"/>
      <c r="D14" s="19">
        <f t="shared" si="0"/>
        <v>3.2173813964398192</v>
      </c>
      <c r="E14" s="52">
        <v>81.717276894346597</v>
      </c>
      <c r="F14" s="53"/>
      <c r="G14" s="19">
        <f t="shared" si="1"/>
        <v>1.4914135283145527</v>
      </c>
      <c r="H14" s="29"/>
      <c r="I14" s="36"/>
      <c r="J14" s="36"/>
      <c r="K14" s="36"/>
      <c r="L14" s="36"/>
    </row>
    <row r="15" spans="1:12" ht="13.5" customHeight="1">
      <c r="A15" s="6">
        <v>2002</v>
      </c>
      <c r="B15" s="44">
        <v>80674.705000000002</v>
      </c>
      <c r="C15" s="45"/>
      <c r="D15" s="19">
        <f t="shared" si="0"/>
        <v>3.3734648936278973</v>
      </c>
      <c r="E15" s="52">
        <v>83.357866545536311</v>
      </c>
      <c r="F15" s="53"/>
      <c r="G15" s="19">
        <f t="shared" si="1"/>
        <v>2.0076411176927138</v>
      </c>
      <c r="H15" s="29"/>
      <c r="I15" s="36"/>
      <c r="J15" s="36"/>
      <c r="K15" s="36"/>
      <c r="L15" s="36"/>
    </row>
    <row r="16" spans="1:12" ht="13.5" customHeight="1">
      <c r="A16" s="6">
        <v>2003</v>
      </c>
      <c r="B16" s="44">
        <v>82339.152000000002</v>
      </c>
      <c r="C16" s="45"/>
      <c r="D16" s="19">
        <f t="shared" si="0"/>
        <v>2.0631584584040326</v>
      </c>
      <c r="E16" s="52">
        <v>84.314177732122275</v>
      </c>
      <c r="F16" s="53"/>
      <c r="G16" s="19">
        <f t="shared" si="1"/>
        <v>1.1472356793867391</v>
      </c>
      <c r="H16" s="29"/>
      <c r="I16" s="36"/>
      <c r="J16" s="36"/>
      <c r="K16" s="36"/>
      <c r="L16" s="36"/>
    </row>
    <row r="17" spans="1:13" ht="13.5" customHeight="1">
      <c r="A17" s="6">
        <v>2004</v>
      </c>
      <c r="B17" s="44">
        <v>84603.433000000005</v>
      </c>
      <c r="C17" s="45"/>
      <c r="D17" s="19">
        <f t="shared" si="0"/>
        <v>2.7499445221393586</v>
      </c>
      <c r="E17" s="52">
        <v>85.881312227941265</v>
      </c>
      <c r="F17" s="53"/>
      <c r="G17" s="19">
        <f t="shared" si="1"/>
        <v>1.8586844324070881</v>
      </c>
      <c r="H17" s="29"/>
      <c r="I17" s="36"/>
      <c r="J17" s="36"/>
      <c r="K17" s="36"/>
      <c r="L17" s="36"/>
    </row>
    <row r="18" spans="1:13" ht="13.5" customHeight="1">
      <c r="A18" s="6">
        <v>2005</v>
      </c>
      <c r="B18" s="44">
        <v>84380.687000000005</v>
      </c>
      <c r="C18" s="45"/>
      <c r="D18" s="19">
        <f t="shared" si="0"/>
        <v>-0.26328246041741465</v>
      </c>
      <c r="E18" s="52">
        <v>85.483050250625752</v>
      </c>
      <c r="F18" s="53"/>
      <c r="G18" s="19">
        <f t="shared" si="1"/>
        <v>-0.46373531910931831</v>
      </c>
      <c r="H18" s="29"/>
      <c r="I18" s="36"/>
      <c r="J18" s="36"/>
      <c r="K18" s="36"/>
      <c r="L18" s="36"/>
    </row>
    <row r="19" spans="1:13" ht="13.5" customHeight="1">
      <c r="A19" s="6">
        <v>2006</v>
      </c>
      <c r="B19" s="44">
        <v>88686.153000000006</v>
      </c>
      <c r="C19" s="45"/>
      <c r="D19" s="19">
        <f t="shared" si="0"/>
        <v>5.1024306071364407</v>
      </c>
      <c r="E19" s="52">
        <v>89.31739984939999</v>
      </c>
      <c r="F19" s="53"/>
      <c r="G19" s="19">
        <f t="shared" si="1"/>
        <v>4.4855086330359057</v>
      </c>
      <c r="H19" s="29"/>
      <c r="I19" s="36"/>
      <c r="J19" s="36"/>
      <c r="K19" s="36"/>
      <c r="L19" s="36"/>
    </row>
    <row r="20" spans="1:13" ht="13.5" customHeight="1">
      <c r="A20" s="6">
        <v>2007</v>
      </c>
      <c r="B20" s="44">
        <v>92656.907999999996</v>
      </c>
      <c r="C20" s="45"/>
      <c r="D20" s="19">
        <f t="shared" si="0"/>
        <v>4.4773111310849032</v>
      </c>
      <c r="E20" s="52">
        <v>91.841483702553035</v>
      </c>
      <c r="F20" s="53"/>
      <c r="G20" s="19">
        <f t="shared" si="1"/>
        <v>2.8259710396954603</v>
      </c>
      <c r="H20" s="29"/>
      <c r="I20" s="36"/>
      <c r="J20" s="36"/>
      <c r="K20" s="36"/>
      <c r="L20" s="36"/>
    </row>
    <row r="21" spans="1:13" ht="13.5" customHeight="1">
      <c r="A21" s="6">
        <v>2008</v>
      </c>
      <c r="B21" s="44">
        <v>93576.731</v>
      </c>
      <c r="C21" s="45"/>
      <c r="D21" s="19">
        <f t="shared" si="0"/>
        <v>0.99271929082718202</v>
      </c>
      <c r="E21" s="52">
        <v>91.664146212161157</v>
      </c>
      <c r="F21" s="53"/>
      <c r="G21" s="19">
        <f t="shared" si="1"/>
        <v>-0.19309083786822612</v>
      </c>
      <c r="H21" s="29"/>
      <c r="I21" s="36"/>
      <c r="J21" s="36"/>
      <c r="K21" s="36"/>
      <c r="L21" s="36"/>
    </row>
    <row r="22" spans="1:13" ht="13.5" customHeight="1">
      <c r="A22" s="6">
        <v>2009</v>
      </c>
      <c r="B22" s="44">
        <v>90848.091</v>
      </c>
      <c r="C22" s="45"/>
      <c r="D22" s="19">
        <f t="shared" si="0"/>
        <v>-2.9159385787904881</v>
      </c>
      <c r="E22" s="52">
        <v>87.919342056517806</v>
      </c>
      <c r="F22" s="53"/>
      <c r="G22" s="19">
        <f t="shared" si="1"/>
        <v>-4.085353227395828</v>
      </c>
      <c r="H22" s="29"/>
      <c r="I22" s="36"/>
      <c r="J22" s="36"/>
      <c r="K22" s="36"/>
      <c r="L22" s="36"/>
    </row>
    <row r="23" spans="1:13" ht="13.5" customHeight="1">
      <c r="A23" s="6">
        <v>2010</v>
      </c>
      <c r="B23" s="44">
        <v>94818.168000000005</v>
      </c>
      <c r="C23" s="45"/>
      <c r="D23" s="19">
        <v>4.3700169770215647</v>
      </c>
      <c r="E23" s="52">
        <v>90.830487642905481</v>
      </c>
      <c r="F23" s="53"/>
      <c r="G23" s="19">
        <v>3.3111548816144083</v>
      </c>
      <c r="H23" s="34"/>
      <c r="I23" s="60"/>
      <c r="J23" s="60"/>
      <c r="K23" s="36"/>
      <c r="L23" s="60"/>
      <c r="M23" s="60"/>
    </row>
    <row r="24" spans="1:13" ht="13.5" customHeight="1">
      <c r="A24" s="6">
        <v>2011</v>
      </c>
      <c r="B24" s="44">
        <v>99403.201000000001</v>
      </c>
      <c r="C24" s="45"/>
      <c r="D24" s="19">
        <v>4.8356059779598359</v>
      </c>
      <c r="E24" s="52">
        <v>94.030582652371919</v>
      </c>
      <c r="F24" s="53"/>
      <c r="G24" s="19">
        <v>3.5231507531341464</v>
      </c>
      <c r="H24" s="34"/>
      <c r="I24" s="60"/>
      <c r="J24" s="60"/>
      <c r="K24" s="36"/>
      <c r="L24" s="60"/>
      <c r="M24" s="60"/>
    </row>
    <row r="25" spans="1:13" ht="13.5" customHeight="1">
      <c r="A25" s="6">
        <v>2012</v>
      </c>
      <c r="B25" s="44">
        <v>101329.875</v>
      </c>
      <c r="C25" s="45"/>
      <c r="D25" s="19">
        <v>1.9382414053245629</v>
      </c>
      <c r="E25" s="52">
        <v>94.564798217688747</v>
      </c>
      <c r="F25" s="53"/>
      <c r="G25" s="19">
        <v>0.56812959172210153</v>
      </c>
      <c r="H25" s="34"/>
      <c r="I25" s="60"/>
      <c r="J25" s="60"/>
      <c r="K25" s="36"/>
      <c r="L25" s="60"/>
      <c r="M25" s="60"/>
    </row>
    <row r="26" spans="1:13" ht="13.5" customHeight="1">
      <c r="A26" s="6">
        <v>2013</v>
      </c>
      <c r="B26" s="44">
        <v>104138.739</v>
      </c>
      <c r="C26" s="45"/>
      <c r="D26" s="19">
        <v>2.7719998667717691</v>
      </c>
      <c r="E26" s="52">
        <v>94.769544836987066</v>
      </c>
      <c r="F26" s="53"/>
      <c r="G26" s="19">
        <v>0.21651462611594063</v>
      </c>
      <c r="H26" s="34"/>
      <c r="I26" s="60"/>
      <c r="J26" s="60"/>
      <c r="K26" s="36"/>
      <c r="L26" s="60"/>
      <c r="M26" s="60"/>
    </row>
    <row r="27" spans="1:13" ht="13.5" customHeight="1">
      <c r="A27" s="6">
        <v>2014</v>
      </c>
      <c r="B27" s="44">
        <v>109327.533</v>
      </c>
      <c r="C27" s="45"/>
      <c r="D27" s="19">
        <v>4.9825780970902676</v>
      </c>
      <c r="E27" s="52">
        <v>97.825364567873464</v>
      </c>
      <c r="F27" s="53"/>
      <c r="G27" s="19">
        <v>3.2244744196489648</v>
      </c>
      <c r="H27" s="34"/>
      <c r="I27" s="60"/>
      <c r="J27" s="60"/>
      <c r="K27" s="36"/>
      <c r="L27" s="60"/>
      <c r="M27" s="60"/>
    </row>
    <row r="28" spans="1:13" s="24" customFormat="1" ht="13.5" customHeight="1">
      <c r="A28" s="6">
        <v>2015</v>
      </c>
      <c r="B28" s="44">
        <v>113587.90300000001</v>
      </c>
      <c r="C28" s="45"/>
      <c r="D28" s="19">
        <v>3.8968866150121579</v>
      </c>
      <c r="E28" s="52">
        <v>100</v>
      </c>
      <c r="F28" s="53"/>
      <c r="G28" s="19">
        <v>2.2229770793419439</v>
      </c>
      <c r="H28" s="34"/>
      <c r="I28" s="60"/>
      <c r="J28" s="60"/>
      <c r="K28" s="36"/>
      <c r="L28" s="60"/>
      <c r="M28" s="60"/>
    </row>
    <row r="29" spans="1:13" s="24" customFormat="1" ht="13.5" customHeight="1">
      <c r="A29" s="6">
        <v>2016</v>
      </c>
      <c r="B29" s="44">
        <v>117236.822</v>
      </c>
      <c r="C29" s="45"/>
      <c r="D29" s="19">
        <v>3.2124186675054651</v>
      </c>
      <c r="E29" s="52">
        <v>101.80200879313706</v>
      </c>
      <c r="F29" s="53"/>
      <c r="G29" s="19">
        <v>1.802008793137065</v>
      </c>
      <c r="H29" s="34"/>
      <c r="I29" s="60"/>
      <c r="J29" s="60"/>
      <c r="K29" s="36"/>
      <c r="L29" s="60"/>
      <c r="M29" s="60"/>
    </row>
    <row r="30" spans="1:13" s="24" customFormat="1" ht="13.5" customHeight="1">
      <c r="A30" s="6">
        <v>2017</v>
      </c>
      <c r="B30" s="44">
        <v>121844.21</v>
      </c>
      <c r="C30" s="45"/>
      <c r="D30" s="19">
        <v>3.9299837042665655</v>
      </c>
      <c r="E30" s="52">
        <v>104.12975780293718</v>
      </c>
      <c r="F30" s="53"/>
      <c r="G30" s="19">
        <v>2.2865452630573695</v>
      </c>
      <c r="H30" s="35"/>
      <c r="I30" s="60"/>
      <c r="J30" s="60"/>
      <c r="K30" s="36"/>
      <c r="L30" s="60"/>
      <c r="M30" s="60"/>
    </row>
    <row r="31" spans="1:13" s="24" customFormat="1" ht="13.5" customHeight="1">
      <c r="A31" s="6">
        <v>2018</v>
      </c>
      <c r="B31" s="44">
        <v>125180.27</v>
      </c>
      <c r="C31" s="45"/>
      <c r="D31" s="19">
        <v>2.7379717099400946</v>
      </c>
      <c r="E31" s="52">
        <v>104.85407471987408</v>
      </c>
      <c r="F31" s="53"/>
      <c r="G31" s="19">
        <v>0.69559070554111679</v>
      </c>
      <c r="I31" s="60"/>
      <c r="J31" s="60"/>
      <c r="K31" s="36"/>
      <c r="L31" s="60"/>
      <c r="M31" s="60"/>
    </row>
    <row r="32" spans="1:13" s="24" customFormat="1" ht="13.5" customHeight="1">
      <c r="A32" s="6">
        <v>2019</v>
      </c>
      <c r="B32" s="44">
        <v>130348.083</v>
      </c>
      <c r="C32" s="45"/>
      <c r="D32" s="19">
        <v>4.1282967355798164</v>
      </c>
      <c r="E32" s="52">
        <v>106.40594518354261</v>
      </c>
      <c r="F32" s="53"/>
      <c r="G32" s="19">
        <v>1.4800287617209964</v>
      </c>
      <c r="I32" s="60"/>
      <c r="J32" s="60"/>
      <c r="K32" s="36"/>
      <c r="L32" s="60"/>
      <c r="M32" s="60"/>
    </row>
    <row r="33" spans="1:13" s="24" customFormat="1" ht="13.5" customHeight="1">
      <c r="A33" s="6">
        <v>2020</v>
      </c>
      <c r="B33" s="44">
        <v>128678.97900000001</v>
      </c>
      <c r="C33" s="45"/>
      <c r="D33" s="19">
        <v>-1.2804975428752565</v>
      </c>
      <c r="E33" s="52">
        <v>102.66639262891962</v>
      </c>
      <c r="F33" s="45"/>
      <c r="G33" s="19">
        <v>-3.5144206915570826</v>
      </c>
      <c r="I33" s="60"/>
      <c r="J33" s="60"/>
      <c r="K33" s="36"/>
      <c r="L33" s="60"/>
      <c r="M33" s="60"/>
    </row>
    <row r="34" spans="1:13" s="24" customFormat="1" ht="13.5" customHeight="1">
      <c r="A34" s="6">
        <v>2021</v>
      </c>
      <c r="B34" s="44">
        <v>134983.845</v>
      </c>
      <c r="C34" s="45"/>
      <c r="D34" s="19">
        <v>4.8996860629427283</v>
      </c>
      <c r="E34" s="52">
        <v>104.63647644505751</v>
      </c>
      <c r="F34" s="45"/>
      <c r="G34" s="19">
        <v>1.9189179298663848</v>
      </c>
      <c r="I34" s="60"/>
      <c r="J34" s="60"/>
      <c r="K34" s="36"/>
      <c r="L34" s="60"/>
      <c r="M34" s="60"/>
    </row>
    <row r="35" spans="1:13" s="24" customFormat="1" ht="13.5" customHeight="1">
      <c r="A35" s="6">
        <v>2022</v>
      </c>
      <c r="B35" s="44">
        <v>146510.62400000001</v>
      </c>
      <c r="C35" s="45"/>
      <c r="D35" s="19">
        <v>8.5393766935591433</v>
      </c>
      <c r="E35" s="52">
        <v>107.4045486796098</v>
      </c>
      <c r="F35" s="45"/>
      <c r="G35" s="19">
        <v>2.6454180498414459</v>
      </c>
      <c r="I35" s="60"/>
      <c r="J35" s="60"/>
      <c r="K35" s="36"/>
      <c r="L35" s="60"/>
      <c r="M35" s="60"/>
    </row>
    <row r="36" spans="1:13" s="24" customFormat="1" ht="13.5" customHeight="1">
      <c r="A36" s="6">
        <v>2023</v>
      </c>
      <c r="B36" s="44"/>
      <c r="C36" s="45"/>
      <c r="D36" s="19"/>
      <c r="E36" s="52"/>
      <c r="F36" s="45"/>
      <c r="G36" s="19"/>
      <c r="I36" s="36"/>
      <c r="J36" s="36"/>
      <c r="K36" s="36"/>
      <c r="L36" s="36"/>
    </row>
    <row r="37" spans="1:13" s="24" customFormat="1" ht="13.5" customHeight="1">
      <c r="A37" s="6">
        <v>2024</v>
      </c>
      <c r="B37" s="44"/>
      <c r="C37" s="45"/>
      <c r="D37" s="19"/>
      <c r="E37" s="52"/>
      <c r="F37" s="45"/>
      <c r="G37" s="19"/>
      <c r="I37" s="36"/>
      <c r="J37" s="36"/>
      <c r="K37" s="36"/>
      <c r="L37" s="36"/>
    </row>
    <row r="38" spans="1:13" ht="13.5" customHeight="1">
      <c r="A38" s="10">
        <v>2025</v>
      </c>
      <c r="B38" s="44"/>
      <c r="C38" s="45"/>
      <c r="D38" s="22"/>
      <c r="E38" s="57"/>
      <c r="F38" s="45"/>
      <c r="G38" s="21"/>
      <c r="I38" s="36"/>
      <c r="J38" s="36"/>
      <c r="K38" s="36"/>
      <c r="L38" s="36"/>
    </row>
    <row r="39" spans="1:13" ht="13.5" customHeight="1">
      <c r="A39" s="43" t="s">
        <v>1</v>
      </c>
      <c r="B39" s="43"/>
      <c r="C39" s="43"/>
      <c r="D39" s="43"/>
      <c r="E39" s="43"/>
      <c r="F39" s="43"/>
      <c r="G39" s="1"/>
      <c r="I39" s="36"/>
      <c r="J39" s="36"/>
      <c r="K39" s="36"/>
      <c r="L39" s="36"/>
    </row>
    <row r="40" spans="1:13">
      <c r="A40" s="26" t="s">
        <v>28</v>
      </c>
      <c r="B40" s="11"/>
      <c r="C40" s="11"/>
      <c r="D40" s="2"/>
      <c r="E40" s="2"/>
      <c r="F40" s="2"/>
      <c r="G40" s="1"/>
      <c r="I40" s="36"/>
      <c r="J40" s="36"/>
      <c r="K40" s="36"/>
      <c r="L40" s="36"/>
    </row>
    <row r="41" spans="1:13" s="24" customFormat="1" ht="11.25" customHeight="1">
      <c r="A41" s="27"/>
      <c r="B41" s="25"/>
      <c r="C41" s="25"/>
      <c r="D41" s="25"/>
      <c r="E41" s="25"/>
      <c r="F41" s="25"/>
      <c r="G41" s="1"/>
      <c r="I41" s="36"/>
      <c r="J41" s="36"/>
      <c r="K41" s="36"/>
      <c r="L41" s="36"/>
    </row>
    <row r="42" spans="1:13" ht="19.5" customHeight="1">
      <c r="D42" s="1"/>
      <c r="E42" s="1"/>
      <c r="F42" s="1"/>
      <c r="G42" s="1"/>
      <c r="I42" s="36"/>
      <c r="J42" s="36"/>
      <c r="K42" s="36"/>
      <c r="L42" s="36"/>
    </row>
    <row r="43" spans="1:13" ht="42" customHeight="1">
      <c r="A43" s="37" t="s">
        <v>24</v>
      </c>
      <c r="B43" s="38"/>
      <c r="C43" s="38"/>
      <c r="D43" s="55"/>
      <c r="E43" s="55"/>
      <c r="F43" s="55"/>
      <c r="G43" s="56"/>
      <c r="I43" s="36"/>
      <c r="J43" s="36"/>
      <c r="K43" s="36"/>
      <c r="L43" s="36"/>
    </row>
    <row r="44" spans="1:13" ht="16.5" customHeight="1">
      <c r="A44" s="41" t="s">
        <v>0</v>
      </c>
      <c r="B44" s="46" t="s">
        <v>15</v>
      </c>
      <c r="C44" s="54"/>
      <c r="D44" s="49" t="s">
        <v>8</v>
      </c>
      <c r="E44" s="59"/>
      <c r="F44" s="49" t="s">
        <v>9</v>
      </c>
      <c r="G44" s="40"/>
      <c r="I44" s="36"/>
      <c r="J44" s="36"/>
      <c r="K44" s="36"/>
      <c r="L44" s="36"/>
    </row>
    <row r="45" spans="1:13" ht="31.5" customHeight="1">
      <c r="A45" s="42"/>
      <c r="B45" s="14" t="s">
        <v>18</v>
      </c>
      <c r="C45" s="15" t="s">
        <v>4</v>
      </c>
      <c r="D45" s="4" t="s">
        <v>12</v>
      </c>
      <c r="E45" s="3" t="s">
        <v>4</v>
      </c>
      <c r="F45" s="4" t="s">
        <v>23</v>
      </c>
      <c r="G45" s="3" t="s">
        <v>5</v>
      </c>
      <c r="I45" s="36"/>
      <c r="J45" s="36"/>
      <c r="K45" s="36"/>
      <c r="L45" s="36"/>
    </row>
    <row r="46" spans="1:13" ht="13.5" customHeight="1">
      <c r="A46" s="6">
        <v>1991</v>
      </c>
      <c r="B46" s="17">
        <v>2257.0630000000001</v>
      </c>
      <c r="C46" s="19" t="s">
        <v>2</v>
      </c>
      <c r="D46" s="7">
        <f t="shared" ref="D46:D77" si="2">B4*1000/B46</f>
        <v>16223.776208284837</v>
      </c>
      <c r="E46" s="19" t="s">
        <v>2</v>
      </c>
      <c r="F46" s="12">
        <v>45.509318474136251</v>
      </c>
      <c r="G46" s="19" t="s">
        <v>2</v>
      </c>
      <c r="H46" s="33"/>
      <c r="I46" s="36"/>
      <c r="J46" s="36"/>
      <c r="K46" s="36"/>
      <c r="L46" s="36"/>
    </row>
    <row r="47" spans="1:13" ht="13.5" customHeight="1">
      <c r="A47" s="6">
        <v>1992</v>
      </c>
      <c r="B47" s="17">
        <v>1968.74</v>
      </c>
      <c r="C47" s="20">
        <f>B47*100/B46-100</f>
        <v>-12.774255747402719</v>
      </c>
      <c r="D47" s="7">
        <f t="shared" si="2"/>
        <v>23128.042301167243</v>
      </c>
      <c r="E47" s="20">
        <f>D47*100/D46-100</f>
        <v>42.556467768315713</v>
      </c>
      <c r="F47" s="12">
        <v>57.110627717513431</v>
      </c>
      <c r="G47" s="20">
        <f>F47*100/F46-100</f>
        <v>25.492162116139824</v>
      </c>
      <c r="H47" s="33"/>
      <c r="I47" s="36"/>
      <c r="J47" s="36"/>
      <c r="K47" s="36"/>
      <c r="L47" s="36"/>
    </row>
    <row r="48" spans="1:13" ht="13.5" customHeight="1">
      <c r="A48" s="6">
        <v>1993</v>
      </c>
      <c r="B48" s="17">
        <v>1908.452</v>
      </c>
      <c r="C48" s="20">
        <f t="shared" ref="C48:C77" si="3">B48*100/B47-100</f>
        <v>-3.0622631734002397</v>
      </c>
      <c r="D48" s="7">
        <f t="shared" si="2"/>
        <v>28909.308696262731</v>
      </c>
      <c r="E48" s="20">
        <f t="shared" ref="E48:E77" si="4">D48*100/D47-100</f>
        <v>24.996782346786489</v>
      </c>
      <c r="F48" s="12">
        <v>66.001768712952398</v>
      </c>
      <c r="G48" s="20">
        <f t="shared" ref="G48:G77" si="5">F48*100/F47-100</f>
        <v>15.568277483163484</v>
      </c>
      <c r="H48" s="33"/>
      <c r="I48" s="36"/>
      <c r="J48" s="36"/>
      <c r="K48" s="36"/>
      <c r="L48" s="36"/>
    </row>
    <row r="49" spans="1:12" ht="13.5" customHeight="1">
      <c r="A49" s="6">
        <v>1994</v>
      </c>
      <c r="B49" s="17">
        <v>1963.9490000000001</v>
      </c>
      <c r="C49" s="20">
        <f t="shared" si="3"/>
        <v>2.9079589112013338</v>
      </c>
      <c r="D49" s="7">
        <f t="shared" si="2"/>
        <v>32581.03545458665</v>
      </c>
      <c r="E49" s="20">
        <f t="shared" si="4"/>
        <v>12.700845934785647</v>
      </c>
      <c r="F49" s="12">
        <v>72.035999020323501</v>
      </c>
      <c r="G49" s="20">
        <f t="shared" si="5"/>
        <v>9.142528185289251</v>
      </c>
      <c r="H49" s="33"/>
      <c r="I49" s="36"/>
      <c r="J49" s="36"/>
      <c r="K49" s="36"/>
      <c r="L49" s="36"/>
    </row>
    <row r="50" spans="1:12" ht="13.5" customHeight="1">
      <c r="A50" s="6">
        <v>1995</v>
      </c>
      <c r="B50" s="17">
        <v>2020.4349999999999</v>
      </c>
      <c r="C50" s="20">
        <f t="shared" si="3"/>
        <v>2.876143932454454</v>
      </c>
      <c r="D50" s="7">
        <f t="shared" si="2"/>
        <v>34824.864942450513</v>
      </c>
      <c r="E50" s="20">
        <f t="shared" si="4"/>
        <v>6.8869188979320342</v>
      </c>
      <c r="F50" s="12">
        <v>75.614756566670295</v>
      </c>
      <c r="G50" s="20">
        <f t="shared" si="5"/>
        <v>4.9680126534194642</v>
      </c>
      <c r="H50" s="33"/>
      <c r="I50" s="36"/>
      <c r="J50" s="36"/>
      <c r="K50" s="36"/>
      <c r="L50" s="36"/>
    </row>
    <row r="51" spans="1:12" ht="13.5" customHeight="1">
      <c r="A51" s="6">
        <v>1996</v>
      </c>
      <c r="B51" s="17">
        <v>2020.7629999999999</v>
      </c>
      <c r="C51" s="20">
        <f t="shared" si="3"/>
        <v>1.6234127799208409E-2</v>
      </c>
      <c r="D51" s="7">
        <f t="shared" si="2"/>
        <v>36129.109648187346</v>
      </c>
      <c r="E51" s="20">
        <f t="shared" si="4"/>
        <v>3.7451536650383304</v>
      </c>
      <c r="F51" s="12">
        <v>77.817289593941624</v>
      </c>
      <c r="G51" s="20">
        <f t="shared" si="5"/>
        <v>2.9128349111715153</v>
      </c>
      <c r="H51" s="33"/>
      <c r="I51" s="36"/>
      <c r="J51" s="36"/>
      <c r="K51" s="36"/>
      <c r="L51" s="36"/>
    </row>
    <row r="52" spans="1:12" ht="13.5" customHeight="1">
      <c r="A52" s="6">
        <v>1997</v>
      </c>
      <c r="B52" s="17">
        <v>1993.92</v>
      </c>
      <c r="C52" s="20">
        <f t="shared" si="3"/>
        <v>-1.3283596344548982</v>
      </c>
      <c r="D52" s="7">
        <f t="shared" si="2"/>
        <v>36588.207651259829</v>
      </c>
      <c r="E52" s="20">
        <f t="shared" si="4"/>
        <v>1.2707149651431138</v>
      </c>
      <c r="F52" s="12">
        <v>78.615927364826774</v>
      </c>
      <c r="G52" s="20">
        <f t="shared" si="5"/>
        <v>1.0262986221346466</v>
      </c>
      <c r="H52" s="33"/>
      <c r="I52" s="36"/>
      <c r="J52" s="36"/>
      <c r="K52" s="36"/>
      <c r="L52" s="36"/>
    </row>
    <row r="53" spans="1:12" ht="13.5" customHeight="1">
      <c r="A53" s="6">
        <v>1998</v>
      </c>
      <c r="B53" s="17">
        <v>1993.3340000000001</v>
      </c>
      <c r="C53" s="20">
        <f t="shared" si="3"/>
        <v>-2.9389343604563578E-2</v>
      </c>
      <c r="D53" s="7">
        <f t="shared" si="2"/>
        <v>37172.685059302654</v>
      </c>
      <c r="E53" s="20">
        <f t="shared" si="4"/>
        <v>1.5974474989695153</v>
      </c>
      <c r="F53" s="12">
        <v>79.548451340229235</v>
      </c>
      <c r="G53" s="20">
        <f t="shared" si="5"/>
        <v>1.1861769067163408</v>
      </c>
      <c r="H53" s="33"/>
      <c r="I53" s="36"/>
      <c r="J53" s="36"/>
      <c r="K53" s="36"/>
      <c r="L53" s="36"/>
    </row>
    <row r="54" spans="1:12" ht="13.5" customHeight="1">
      <c r="A54" s="6">
        <v>1999</v>
      </c>
      <c r="B54" s="17">
        <v>2006.2470000000001</v>
      </c>
      <c r="C54" s="20">
        <f t="shared" si="3"/>
        <v>0.64780914788991595</v>
      </c>
      <c r="D54" s="7">
        <f t="shared" si="2"/>
        <v>37688.404269264953</v>
      </c>
      <c r="E54" s="20">
        <f t="shared" si="4"/>
        <v>1.387360663184694</v>
      </c>
      <c r="F54" s="12">
        <v>80.165454031148073</v>
      </c>
      <c r="G54" s="20">
        <f t="shared" si="5"/>
        <v>0.77563130459940055</v>
      </c>
      <c r="H54" s="33"/>
      <c r="I54" s="36"/>
      <c r="J54" s="36"/>
      <c r="K54" s="36"/>
      <c r="L54" s="36"/>
    </row>
    <row r="55" spans="1:12" ht="13.5" customHeight="1">
      <c r="A55" s="6">
        <v>2000</v>
      </c>
      <c r="B55" s="17">
        <v>2002.066</v>
      </c>
      <c r="C55" s="20">
        <f t="shared" si="3"/>
        <v>-0.20839906551884724</v>
      </c>
      <c r="D55" s="7">
        <f t="shared" si="2"/>
        <v>37765.660572628476</v>
      </c>
      <c r="E55" s="20">
        <f t="shared" si="4"/>
        <v>0.20498693128944012</v>
      </c>
      <c r="F55" s="12">
        <v>80.649842480694574</v>
      </c>
      <c r="G55" s="20">
        <f t="shared" si="5"/>
        <v>0.60423589612339867</v>
      </c>
      <c r="H55" s="33"/>
      <c r="I55" s="36"/>
      <c r="J55" s="36"/>
      <c r="K55" s="36"/>
      <c r="L55" s="36"/>
    </row>
    <row r="56" spans="1:12" ht="13.5" customHeight="1">
      <c r="A56" s="6">
        <v>2001</v>
      </c>
      <c r="B56" s="17">
        <v>1956.327</v>
      </c>
      <c r="C56" s="20">
        <f t="shared" si="3"/>
        <v>-2.284590018510869</v>
      </c>
      <c r="D56" s="7">
        <f t="shared" si="2"/>
        <v>39892.096771143064</v>
      </c>
      <c r="E56" s="20">
        <f t="shared" si="4"/>
        <v>5.6306077168309088</v>
      </c>
      <c r="F56" s="12">
        <v>83.766383580155789</v>
      </c>
      <c r="G56" s="20">
        <f t="shared" si="5"/>
        <v>3.8642866540095753</v>
      </c>
      <c r="H56" s="33"/>
      <c r="I56" s="36"/>
      <c r="J56" s="36"/>
      <c r="K56" s="36"/>
      <c r="L56" s="36"/>
    </row>
    <row r="57" spans="1:12" ht="13.5" customHeight="1">
      <c r="A57" s="6">
        <v>2002</v>
      </c>
      <c r="B57" s="17">
        <v>1934.5640000000001</v>
      </c>
      <c r="C57" s="20">
        <f t="shared" si="3"/>
        <v>-1.1124418361551989</v>
      </c>
      <c r="D57" s="7">
        <f t="shared" si="2"/>
        <v>41701.750368558496</v>
      </c>
      <c r="E57" s="20">
        <f t="shared" si="4"/>
        <v>4.5363712210898086</v>
      </c>
      <c r="F57" s="12">
        <v>86.409365876077104</v>
      </c>
      <c r="G57" s="20">
        <f t="shared" si="5"/>
        <v>3.1551825242547977</v>
      </c>
      <c r="H57" s="33"/>
      <c r="I57" s="36"/>
      <c r="J57" s="36"/>
      <c r="K57" s="36"/>
      <c r="L57" s="36"/>
    </row>
    <row r="58" spans="1:12" ht="13.5" customHeight="1">
      <c r="A58" s="6">
        <v>2003</v>
      </c>
      <c r="B58" s="17">
        <v>1925.0039999999999</v>
      </c>
      <c r="C58" s="20">
        <f t="shared" si="3"/>
        <v>-0.49416819500414988</v>
      </c>
      <c r="D58" s="7">
        <f t="shared" si="2"/>
        <v>42773.496574552577</v>
      </c>
      <c r="E58" s="20">
        <f t="shared" si="4"/>
        <v>2.5700269089955015</v>
      </c>
      <c r="F58" s="12">
        <v>87.834736282613747</v>
      </c>
      <c r="G58" s="20">
        <f t="shared" si="5"/>
        <v>1.6495554527975713</v>
      </c>
      <c r="H58" s="33"/>
      <c r="I58" s="36"/>
      <c r="J58" s="36"/>
      <c r="K58" s="36"/>
      <c r="L58" s="36"/>
    </row>
    <row r="59" spans="1:12" ht="13.5" customHeight="1">
      <c r="A59" s="6">
        <v>2004</v>
      </c>
      <c r="B59" s="17">
        <v>1925.5650000000001</v>
      </c>
      <c r="C59" s="20">
        <f t="shared" si="3"/>
        <v>2.9142796586398845E-2</v>
      </c>
      <c r="D59" s="7">
        <f t="shared" si="2"/>
        <v>43936.9395476133</v>
      </c>
      <c r="E59" s="20">
        <f t="shared" si="4"/>
        <v>2.7200090388516287</v>
      </c>
      <c r="F59" s="12">
        <v>89.441241173165039</v>
      </c>
      <c r="G59" s="20">
        <f t="shared" si="5"/>
        <v>1.8290086115614486</v>
      </c>
      <c r="H59" s="33"/>
      <c r="I59" s="36"/>
      <c r="J59" s="36"/>
      <c r="K59" s="36"/>
      <c r="L59" s="36"/>
    </row>
    <row r="60" spans="1:12" ht="13.5" customHeight="1">
      <c r="A60" s="6">
        <v>2005</v>
      </c>
      <c r="B60" s="17">
        <v>1907.57</v>
      </c>
      <c r="C60" s="20">
        <f t="shared" si="3"/>
        <v>-0.93453090391651017</v>
      </c>
      <c r="D60" s="7">
        <f t="shared" si="2"/>
        <v>44234.647745561109</v>
      </c>
      <c r="E60" s="20">
        <f t="shared" si="4"/>
        <v>0.67758064401638762</v>
      </c>
      <c r="F60" s="12">
        <v>89.866298883265415</v>
      </c>
      <c r="G60" s="20">
        <f t="shared" si="5"/>
        <v>0.47523681975457066</v>
      </c>
      <c r="H60" s="33"/>
      <c r="I60" s="36"/>
      <c r="J60" s="36"/>
      <c r="K60" s="36"/>
      <c r="L60" s="36"/>
    </row>
    <row r="61" spans="1:12" ht="13.5" customHeight="1">
      <c r="A61" s="6">
        <v>2006</v>
      </c>
      <c r="B61" s="17">
        <v>1928.1379999999999</v>
      </c>
      <c r="C61" s="20">
        <f t="shared" si="3"/>
        <v>1.0782304188050773</v>
      </c>
      <c r="D61" s="7">
        <f t="shared" si="2"/>
        <v>45995.749785544394</v>
      </c>
      <c r="E61" s="20">
        <f t="shared" si="4"/>
        <v>3.9812728929440055</v>
      </c>
      <c r="F61" s="12">
        <v>92.895630531730248</v>
      </c>
      <c r="G61" s="20">
        <f t="shared" si="5"/>
        <v>3.3709318021429482</v>
      </c>
      <c r="H61" s="33"/>
      <c r="I61" s="36"/>
      <c r="J61" s="36"/>
      <c r="K61" s="36"/>
      <c r="L61" s="36"/>
    </row>
    <row r="62" spans="1:12" ht="13.5" customHeight="1">
      <c r="A62" s="6">
        <v>2007</v>
      </c>
      <c r="B62" s="17">
        <v>1956.9459999999999</v>
      </c>
      <c r="C62" s="20">
        <f t="shared" si="3"/>
        <v>1.494083929677231</v>
      </c>
      <c r="D62" s="7">
        <f t="shared" si="2"/>
        <v>47347.708112538618</v>
      </c>
      <c r="E62" s="20">
        <f t="shared" si="4"/>
        <v>2.939311421811226</v>
      </c>
      <c r="F62" s="12">
        <v>94.114681811290083</v>
      </c>
      <c r="G62" s="20">
        <f t="shared" si="5"/>
        <v>1.3122805373966884</v>
      </c>
      <c r="H62" s="33"/>
      <c r="I62" s="36"/>
      <c r="J62" s="36"/>
      <c r="K62" s="36"/>
      <c r="L62" s="36"/>
    </row>
    <row r="63" spans="1:12" ht="13.5" customHeight="1">
      <c r="A63" s="6">
        <v>2008</v>
      </c>
      <c r="B63" s="17">
        <v>1968.066</v>
      </c>
      <c r="C63" s="20">
        <f t="shared" si="3"/>
        <v>0.56823233753002</v>
      </c>
      <c r="D63" s="7">
        <f t="shared" si="2"/>
        <v>47547.557348178365</v>
      </c>
      <c r="E63" s="20">
        <f t="shared" si="4"/>
        <v>0.42208850989098323</v>
      </c>
      <c r="F63" s="12">
        <v>93.402213403098443</v>
      </c>
      <c r="G63" s="20">
        <f t="shared" si="5"/>
        <v>-0.75702153423863194</v>
      </c>
      <c r="H63" s="33"/>
      <c r="I63" s="36"/>
      <c r="J63" s="36"/>
      <c r="K63" s="36"/>
      <c r="L63" s="36"/>
    </row>
    <row r="64" spans="1:12" ht="13.5" customHeight="1">
      <c r="A64" s="6">
        <v>2009</v>
      </c>
      <c r="B64" s="17">
        <v>1959.499</v>
      </c>
      <c r="C64" s="20">
        <f t="shared" si="3"/>
        <v>-0.43530044215997066</v>
      </c>
      <c r="D64" s="7">
        <f t="shared" si="2"/>
        <v>46362.917766224935</v>
      </c>
      <c r="E64" s="20">
        <f t="shared" si="4"/>
        <v>-2.4914835756516851</v>
      </c>
      <c r="F64" s="12">
        <v>89.978078034908847</v>
      </c>
      <c r="G64" s="20">
        <f t="shared" si="5"/>
        <v>-3.6660109470981865</v>
      </c>
      <c r="H64" s="33"/>
      <c r="I64" s="36"/>
      <c r="J64" s="36"/>
      <c r="K64" s="36"/>
      <c r="L64" s="36"/>
    </row>
    <row r="65" spans="1:12" ht="13.5" customHeight="1">
      <c r="A65" s="6">
        <v>2010</v>
      </c>
      <c r="B65" s="17">
        <v>1970.636</v>
      </c>
      <c r="C65" s="20">
        <f t="shared" si="3"/>
        <v>0.56835956537869947</v>
      </c>
      <c r="D65" s="7">
        <f t="shared" si="2"/>
        <v>48115.516006000093</v>
      </c>
      <c r="E65" s="20">
        <f t="shared" si="4"/>
        <v>3.7801724399923557</v>
      </c>
      <c r="F65" s="12">
        <v>92.432045187844281</v>
      </c>
      <c r="G65" s="20">
        <f t="shared" si="5"/>
        <v>2.7272944771985124</v>
      </c>
      <c r="H65" s="33"/>
      <c r="I65" s="36"/>
      <c r="J65" s="36"/>
      <c r="K65" s="36"/>
      <c r="L65" s="36"/>
    </row>
    <row r="66" spans="1:12" ht="13.5" customHeight="1">
      <c r="A66" s="6">
        <v>2011</v>
      </c>
      <c r="B66" s="17">
        <v>1974.7159999999999</v>
      </c>
      <c r="C66" s="20">
        <f t="shared" si="3"/>
        <v>0.20703975772288175</v>
      </c>
      <c r="D66" s="7">
        <f t="shared" si="2"/>
        <v>50337.973156646323</v>
      </c>
      <c r="E66" s="20">
        <f t="shared" si="4"/>
        <v>4.6190030475181487</v>
      </c>
      <c r="F66" s="12">
        <v>95.490861435852821</v>
      </c>
      <c r="G66" s="20">
        <f t="shared" si="5"/>
        <v>3.3092595125340836</v>
      </c>
      <c r="H66" s="33"/>
      <c r="I66" s="36"/>
      <c r="J66" s="36"/>
      <c r="K66" s="36"/>
      <c r="L66" s="36"/>
    </row>
    <row r="67" spans="1:12" ht="13.5" customHeight="1">
      <c r="A67" s="6">
        <v>2012</v>
      </c>
      <c r="B67" s="17">
        <v>1991.1320000000001</v>
      </c>
      <c r="C67" s="20">
        <f t="shared" si="3"/>
        <v>0.83130941360683153</v>
      </c>
      <c r="D67" s="7">
        <f t="shared" si="2"/>
        <v>50890.586359919886</v>
      </c>
      <c r="E67" s="20">
        <f t="shared" si="4"/>
        <v>1.0978058285221266</v>
      </c>
      <c r="F67" s="12">
        <v>95.241620718356856</v>
      </c>
      <c r="G67" s="20">
        <f t="shared" si="5"/>
        <v>-0.26101002100959647</v>
      </c>
      <c r="H67" s="33"/>
      <c r="I67" s="36"/>
      <c r="J67" s="36"/>
      <c r="K67" s="36"/>
      <c r="L67" s="36"/>
    </row>
    <row r="68" spans="1:12">
      <c r="A68" s="6">
        <v>2013</v>
      </c>
      <c r="B68" s="17">
        <v>2002.8050000000001</v>
      </c>
      <c r="C68" s="20">
        <f t="shared" si="3"/>
        <v>0.58624942997249718</v>
      </c>
      <c r="D68" s="7">
        <f t="shared" si="2"/>
        <v>51996.444486607528</v>
      </c>
      <c r="E68" s="20">
        <f t="shared" si="4"/>
        <v>2.1730111711948865</v>
      </c>
      <c r="F68" s="12">
        <v>94.891531693715379</v>
      </c>
      <c r="G68" s="20">
        <f t="shared" si="5"/>
        <v>-0.36757986897002581</v>
      </c>
      <c r="H68" s="33"/>
      <c r="I68" s="36"/>
      <c r="J68" s="36"/>
      <c r="K68" s="36"/>
      <c r="L68" s="36"/>
    </row>
    <row r="69" spans="1:12">
      <c r="A69" s="6">
        <v>2014</v>
      </c>
      <c r="B69" s="17">
        <v>2009.663</v>
      </c>
      <c r="C69" s="20">
        <f t="shared" si="3"/>
        <v>0.34241975629178967</v>
      </c>
      <c r="D69" s="7">
        <f t="shared" si="2"/>
        <v>54400.92841436599</v>
      </c>
      <c r="E69" s="20">
        <f t="shared" si="4"/>
        <v>4.6243237427085546</v>
      </c>
      <c r="F69" s="12">
        <v>97.617024880895855</v>
      </c>
      <c r="G69" s="20">
        <f t="shared" si="5"/>
        <v>2.8722196159480831</v>
      </c>
      <c r="H69" s="33"/>
      <c r="I69" s="36"/>
      <c r="J69" s="36"/>
      <c r="K69" s="36"/>
      <c r="L69" s="36"/>
    </row>
    <row r="70" spans="1:12" s="24" customFormat="1">
      <c r="A70" s="6">
        <v>2015</v>
      </c>
      <c r="B70" s="17">
        <v>2005.383</v>
      </c>
      <c r="C70" s="20">
        <f t="shared" si="3"/>
        <v>-0.21297103046629218</v>
      </c>
      <c r="D70" s="7">
        <f t="shared" si="2"/>
        <v>56641.50090032677</v>
      </c>
      <c r="E70" s="20">
        <f t="shared" si="4"/>
        <v>4.1186291323827788</v>
      </c>
      <c r="F70" s="12">
        <v>100</v>
      </c>
      <c r="G70" s="20">
        <f t="shared" si="5"/>
        <v>2.441147045826952</v>
      </c>
      <c r="H70" s="33"/>
      <c r="I70" s="36"/>
      <c r="J70" s="36"/>
      <c r="K70" s="36"/>
      <c r="L70" s="36"/>
    </row>
    <row r="71" spans="1:12" s="24" customFormat="1">
      <c r="A71" s="6">
        <v>2016</v>
      </c>
      <c r="B71" s="17">
        <v>2021.7059999999999</v>
      </c>
      <c r="C71" s="20">
        <f t="shared" si="3"/>
        <v>0.8139592287358397</v>
      </c>
      <c r="D71" s="7">
        <f t="shared" si="2"/>
        <v>57989.055777645219</v>
      </c>
      <c r="E71" s="20">
        <f t="shared" si="4"/>
        <v>2.379094578884434</v>
      </c>
      <c r="F71" s="12">
        <v>100.9800721764725</v>
      </c>
      <c r="G71" s="20">
        <f t="shared" si="5"/>
        <v>0.98007217647248979</v>
      </c>
      <c r="I71" s="36"/>
      <c r="J71" s="36"/>
      <c r="K71" s="36"/>
      <c r="L71" s="36"/>
    </row>
    <row r="72" spans="1:12" s="24" customFormat="1">
      <c r="A72" s="6">
        <v>2017</v>
      </c>
      <c r="B72" s="17">
        <v>2042.6769999999999</v>
      </c>
      <c r="C72" s="20">
        <f t="shared" si="3"/>
        <v>1.0372922670259612</v>
      </c>
      <c r="D72" s="7">
        <f t="shared" si="2"/>
        <v>59649.278862982253</v>
      </c>
      <c r="E72" s="20">
        <f t="shared" si="4"/>
        <v>2.862993823701899</v>
      </c>
      <c r="F72" s="12">
        <v>102.2286176875383</v>
      </c>
      <c r="G72" s="20">
        <f t="shared" si="5"/>
        <v>1.2364276279025006</v>
      </c>
      <c r="I72" s="36"/>
      <c r="J72" s="36"/>
      <c r="K72" s="36"/>
      <c r="L72" s="36"/>
    </row>
    <row r="73" spans="1:12" s="24" customFormat="1">
      <c r="A73" s="6">
        <v>2018</v>
      </c>
      <c r="B73" s="17">
        <v>2060.9360000000001</v>
      </c>
      <c r="C73" s="20">
        <f t="shared" si="3"/>
        <v>0.89387602641045305</v>
      </c>
      <c r="D73" s="7">
        <f t="shared" si="2"/>
        <v>60739.523206931219</v>
      </c>
      <c r="E73" s="20">
        <f t="shared" si="4"/>
        <v>1.8277577947812631</v>
      </c>
      <c r="F73" s="12">
        <v>102.02770921754249</v>
      </c>
      <c r="G73" s="20">
        <f t="shared" si="5"/>
        <v>-0.1965285988801071</v>
      </c>
      <c r="I73" s="36"/>
      <c r="J73" s="36"/>
      <c r="K73" s="36"/>
      <c r="L73" s="36"/>
    </row>
    <row r="74" spans="1:12" s="24" customFormat="1">
      <c r="A74" s="6">
        <v>2019</v>
      </c>
      <c r="B74" s="17">
        <v>2072.3429999999998</v>
      </c>
      <c r="C74" s="20">
        <f t="shared" si="3"/>
        <v>0.55348637706360648</v>
      </c>
      <c r="D74" s="7">
        <f t="shared" si="2"/>
        <v>62898.894150244436</v>
      </c>
      <c r="E74" s="20">
        <f t="shared" si="4"/>
        <v>3.5551331806746873</v>
      </c>
      <c r="F74" s="12">
        <v>102.9678357154237</v>
      </c>
      <c r="G74" s="20">
        <f t="shared" si="5"/>
        <v>0.92144232688463035</v>
      </c>
      <c r="I74" s="36"/>
      <c r="J74" s="36"/>
      <c r="K74" s="36"/>
      <c r="L74" s="36"/>
    </row>
    <row r="75" spans="1:12" s="24" customFormat="1">
      <c r="A75" s="6">
        <v>2020</v>
      </c>
      <c r="B75" s="17">
        <v>2056.2060000000001</v>
      </c>
      <c r="C75" s="20">
        <f t="shared" si="3"/>
        <v>-0.77868383756934634</v>
      </c>
      <c r="D75" s="7">
        <f t="shared" si="2"/>
        <v>62580.781789373243</v>
      </c>
      <c r="E75" s="20">
        <f t="shared" si="4"/>
        <v>-0.50575191371621031</v>
      </c>
      <c r="F75" s="12">
        <v>100.1287995703547</v>
      </c>
      <c r="G75" s="20">
        <f t="shared" si="5"/>
        <v>-2.7572067775760303</v>
      </c>
      <c r="I75" s="36"/>
      <c r="J75" s="36"/>
      <c r="K75" s="36"/>
      <c r="L75" s="36"/>
    </row>
    <row r="76" spans="1:12" s="24" customFormat="1">
      <c r="A76" s="6">
        <v>2021</v>
      </c>
      <c r="B76" s="17">
        <v>2055.105</v>
      </c>
      <c r="C76" s="20">
        <f t="shared" si="3"/>
        <v>-5.354521871836937E-2</v>
      </c>
      <c r="D76" s="7">
        <f t="shared" si="2"/>
        <v>65682.213317567715</v>
      </c>
      <c r="E76" s="20">
        <f t="shared" si="4"/>
        <v>4.9558849210815055</v>
      </c>
      <c r="F76" s="12">
        <v>102.1048613296249</v>
      </c>
      <c r="G76" s="20">
        <f t="shared" si="5"/>
        <v>1.973519874151421</v>
      </c>
      <c r="I76" s="36"/>
      <c r="J76" s="36"/>
      <c r="K76" s="36"/>
      <c r="L76" s="36"/>
    </row>
    <row r="77" spans="1:12" s="24" customFormat="1">
      <c r="A77" s="6">
        <v>2022</v>
      </c>
      <c r="B77" s="17">
        <v>2071.6509999999998</v>
      </c>
      <c r="C77" s="20">
        <f t="shared" si="3"/>
        <v>0.80511701348591203</v>
      </c>
      <c r="D77" s="7">
        <f t="shared" si="2"/>
        <v>70721.672714178218</v>
      </c>
      <c r="E77" s="20">
        <f t="shared" si="4"/>
        <v>7.6724871804260886</v>
      </c>
      <c r="F77" s="12">
        <v>103.968890534536</v>
      </c>
      <c r="G77" s="20">
        <f t="shared" si="5"/>
        <v>1.8256027975920404</v>
      </c>
      <c r="I77" s="36"/>
      <c r="J77" s="36"/>
      <c r="K77" s="36"/>
      <c r="L77" s="36"/>
    </row>
    <row r="78" spans="1:12" s="24" customFormat="1">
      <c r="A78" s="6">
        <v>2023</v>
      </c>
      <c r="B78" s="17"/>
      <c r="C78" s="20"/>
      <c r="D78" s="7"/>
      <c r="E78" s="20"/>
      <c r="F78" s="12"/>
      <c r="G78" s="20"/>
      <c r="I78" s="36"/>
      <c r="J78" s="36"/>
      <c r="K78" s="36"/>
      <c r="L78" s="36"/>
    </row>
    <row r="79" spans="1:12" s="24" customFormat="1">
      <c r="A79" s="6">
        <v>2024</v>
      </c>
      <c r="B79" s="17"/>
      <c r="C79" s="20"/>
      <c r="D79" s="7"/>
      <c r="E79" s="20"/>
      <c r="F79" s="12"/>
      <c r="G79" s="20"/>
      <c r="I79" s="36"/>
      <c r="J79" s="36"/>
      <c r="K79" s="36"/>
      <c r="L79" s="36"/>
    </row>
    <row r="80" spans="1:12">
      <c r="A80" s="10">
        <v>2025</v>
      </c>
      <c r="B80" s="18"/>
      <c r="C80" s="22"/>
      <c r="D80" s="5"/>
      <c r="E80" s="22"/>
      <c r="F80" s="13"/>
      <c r="G80" s="22"/>
      <c r="I80" s="36"/>
      <c r="J80" s="36"/>
      <c r="K80" s="36"/>
      <c r="L80" s="36"/>
    </row>
    <row r="81" spans="1:12">
      <c r="A81" s="43" t="s">
        <v>1</v>
      </c>
      <c r="B81" s="43"/>
      <c r="C81" s="43"/>
      <c r="D81" s="43"/>
      <c r="E81" s="43"/>
      <c r="F81" s="43"/>
      <c r="G81" s="1"/>
      <c r="I81" s="36"/>
      <c r="J81" s="36"/>
      <c r="K81" s="36"/>
      <c r="L81" s="36"/>
    </row>
    <row r="82" spans="1:12" ht="13.5" customHeight="1">
      <c r="A82" s="28" t="s">
        <v>27</v>
      </c>
      <c r="B82" s="11"/>
      <c r="C82" s="11"/>
      <c r="D82" s="2"/>
      <c r="E82" s="2"/>
      <c r="F82" s="2"/>
      <c r="G82" s="1"/>
      <c r="I82" s="36"/>
      <c r="J82" s="36"/>
      <c r="K82" s="36"/>
      <c r="L82" s="36"/>
    </row>
    <row r="83" spans="1:12" s="24" customFormat="1">
      <c r="A83" s="27"/>
      <c r="B83" s="25"/>
      <c r="C83" s="25"/>
      <c r="D83" s="25"/>
      <c r="E83" s="25"/>
      <c r="F83" s="25"/>
      <c r="G83" s="1"/>
      <c r="I83" s="36"/>
      <c r="J83" s="36"/>
      <c r="K83" s="36"/>
      <c r="L83" s="36"/>
    </row>
    <row r="84" spans="1:12">
      <c r="A84" s="11"/>
      <c r="B84" s="11"/>
      <c r="C84" s="11"/>
      <c r="D84" s="2"/>
      <c r="E84" s="2"/>
      <c r="F84" s="2"/>
      <c r="G84" s="1"/>
      <c r="I84" s="36"/>
      <c r="J84" s="36"/>
      <c r="K84" s="36"/>
      <c r="L84" s="36"/>
    </row>
    <row r="85" spans="1:12" ht="42" customHeight="1">
      <c r="A85" s="37" t="s">
        <v>25</v>
      </c>
      <c r="B85" s="38"/>
      <c r="C85" s="38"/>
      <c r="D85" s="55"/>
      <c r="E85" s="55"/>
      <c r="F85" s="55"/>
      <c r="G85" s="56"/>
      <c r="I85" s="36"/>
      <c r="J85" s="36"/>
      <c r="K85" s="36"/>
      <c r="L85" s="36"/>
    </row>
    <row r="86" spans="1:12" ht="16.5" customHeight="1">
      <c r="A86" s="41" t="s">
        <v>0</v>
      </c>
      <c r="B86" s="46" t="s">
        <v>16</v>
      </c>
      <c r="C86" s="54"/>
      <c r="D86" s="49" t="s">
        <v>14</v>
      </c>
      <c r="E86" s="59"/>
      <c r="F86" s="49" t="s">
        <v>13</v>
      </c>
      <c r="G86" s="40"/>
      <c r="I86" s="36"/>
      <c r="J86" s="36"/>
      <c r="K86" s="36"/>
      <c r="L86" s="36"/>
    </row>
    <row r="87" spans="1:12" ht="33.75" customHeight="1">
      <c r="A87" s="42"/>
      <c r="B87" s="14" t="s">
        <v>17</v>
      </c>
      <c r="C87" s="15" t="s">
        <v>4</v>
      </c>
      <c r="D87" s="4" t="s">
        <v>12</v>
      </c>
      <c r="E87" s="3" t="s">
        <v>4</v>
      </c>
      <c r="F87" s="4" t="s">
        <v>23</v>
      </c>
      <c r="G87" s="3" t="s">
        <v>5</v>
      </c>
      <c r="I87" s="36"/>
      <c r="J87" s="36"/>
      <c r="K87" s="36"/>
      <c r="L87" s="36"/>
    </row>
    <row r="88" spans="1:12" ht="13.5" customHeight="1">
      <c r="A88" s="6">
        <v>2000</v>
      </c>
      <c r="B88" s="17">
        <v>3134.1950000000002</v>
      </c>
      <c r="C88" s="19" t="s">
        <v>2</v>
      </c>
      <c r="D88" s="12">
        <f t="shared" ref="D88:D110" si="6">B13/B88</f>
        <v>24.124007919098844</v>
      </c>
      <c r="E88" s="19" t="s">
        <v>2</v>
      </c>
      <c r="F88" s="12">
        <v>75.12492645825904</v>
      </c>
      <c r="G88" s="19" t="s">
        <v>2</v>
      </c>
      <c r="H88" s="32"/>
      <c r="I88" s="36"/>
      <c r="J88" s="36"/>
      <c r="K88" s="36"/>
      <c r="L88" s="36"/>
    </row>
    <row r="89" spans="1:12" ht="13.5" customHeight="1">
      <c r="A89" s="6">
        <v>2001</v>
      </c>
      <c r="B89" s="17">
        <v>3019.4520000000002</v>
      </c>
      <c r="C89" s="20">
        <f>B89*100/B88-100</f>
        <v>-3.6610038622357592</v>
      </c>
      <c r="D89" s="12">
        <f t="shared" si="6"/>
        <v>25.846407228861395</v>
      </c>
      <c r="E89" s="20">
        <f t="shared" ref="E89:E110" si="7">D89*100/D88-100</f>
        <v>7.1397726096704588</v>
      </c>
      <c r="F89" s="12">
        <v>79.142769627330779</v>
      </c>
      <c r="G89" s="20">
        <f t="shared" ref="G89:G110" si="8">F89*100/F88-100</f>
        <v>5.3482157766958238</v>
      </c>
      <c r="H89" s="32"/>
      <c r="I89" s="36"/>
      <c r="J89" s="36"/>
      <c r="K89" s="36"/>
      <c r="L89" s="36"/>
    </row>
    <row r="90" spans="1:12" ht="13.5" customHeight="1">
      <c r="A90" s="6">
        <v>2002</v>
      </c>
      <c r="B90" s="17">
        <v>2956.3960000000002</v>
      </c>
      <c r="C90" s="20">
        <f t="shared" ref="C90:C110" si="9">B90*100/B89-100</f>
        <v>-2.0883259611346716</v>
      </c>
      <c r="D90" s="12">
        <f t="shared" si="6"/>
        <v>27.288193124331109</v>
      </c>
      <c r="E90" s="20">
        <f t="shared" si="7"/>
        <v>5.5782835993535826</v>
      </c>
      <c r="F90" s="12">
        <v>82.453571756932732</v>
      </c>
      <c r="G90" s="20">
        <f t="shared" si="8"/>
        <v>4.1833286163624592</v>
      </c>
      <c r="H90" s="32"/>
      <c r="I90" s="36"/>
      <c r="J90" s="36"/>
      <c r="K90" s="36"/>
      <c r="L90" s="36"/>
    </row>
    <row r="91" spans="1:12" ht="13.5" customHeight="1">
      <c r="A91" s="6">
        <v>2003</v>
      </c>
      <c r="B91" s="17">
        <v>2932.674</v>
      </c>
      <c r="C91" s="20">
        <f t="shared" si="9"/>
        <v>-0.8023958901310948</v>
      </c>
      <c r="D91" s="12">
        <f t="shared" si="6"/>
        <v>28.076476280691274</v>
      </c>
      <c r="E91" s="20">
        <f t="shared" si="7"/>
        <v>2.8887334268288498</v>
      </c>
      <c r="F91" s="12">
        <v>84.074115800907563</v>
      </c>
      <c r="G91" s="20">
        <f t="shared" si="8"/>
        <v>1.9654018733743612</v>
      </c>
      <c r="H91" s="32"/>
      <c r="I91" s="36"/>
      <c r="J91" s="36"/>
      <c r="K91" s="36"/>
      <c r="L91" s="36"/>
    </row>
    <row r="92" spans="1:12" ht="13.5" customHeight="1">
      <c r="A92" s="6">
        <v>2004</v>
      </c>
      <c r="B92" s="17">
        <v>2950.9870000000001</v>
      </c>
      <c r="C92" s="20">
        <f t="shared" si="9"/>
        <v>0.62444717687681361</v>
      </c>
      <c r="D92" s="12">
        <f t="shared" si="6"/>
        <v>28.669537683493694</v>
      </c>
      <c r="E92" s="20">
        <f t="shared" si="7"/>
        <v>2.1123071031897211</v>
      </c>
      <c r="F92" s="12">
        <v>85.105350345380074</v>
      </c>
      <c r="G92" s="20">
        <f t="shared" si="8"/>
        <v>1.2265779243096944</v>
      </c>
      <c r="H92" s="32"/>
      <c r="I92" s="36"/>
      <c r="J92" s="36"/>
      <c r="K92" s="36"/>
      <c r="L92" s="36"/>
    </row>
    <row r="93" spans="1:12" ht="13.5" customHeight="1">
      <c r="A93" s="6">
        <v>2005</v>
      </c>
      <c r="B93" s="17">
        <v>2892.2750000000001</v>
      </c>
      <c r="C93" s="20">
        <f t="shared" si="9"/>
        <v>-1.9895716246801527</v>
      </c>
      <c r="D93" s="12">
        <f t="shared" si="6"/>
        <v>29.174503461807749</v>
      </c>
      <c r="E93" s="20">
        <f t="shared" si="7"/>
        <v>1.7613321285079024</v>
      </c>
      <c r="F93" s="12">
        <v>86.430279085187564</v>
      </c>
      <c r="G93" s="20">
        <f t="shared" si="8"/>
        <v>1.5568101587392249</v>
      </c>
      <c r="H93" s="32"/>
      <c r="I93" s="36"/>
      <c r="J93" s="36"/>
      <c r="K93" s="36"/>
      <c r="L93" s="36"/>
    </row>
    <row r="94" spans="1:12" ht="13.5" customHeight="1">
      <c r="A94" s="6">
        <v>2006</v>
      </c>
      <c r="B94" s="17">
        <v>2965.8789999999999</v>
      </c>
      <c r="C94" s="20">
        <f t="shared" si="9"/>
        <v>2.5448479138394333</v>
      </c>
      <c r="D94" s="12">
        <f t="shared" si="6"/>
        <v>29.902148064705273</v>
      </c>
      <c r="E94" s="20">
        <f t="shared" si="7"/>
        <v>2.4941113525722187</v>
      </c>
      <c r="F94" s="12">
        <v>88.065971672208065</v>
      </c>
      <c r="G94" s="20">
        <f t="shared" si="8"/>
        <v>1.8924994855198065</v>
      </c>
      <c r="H94" s="32"/>
      <c r="I94" s="36"/>
      <c r="J94" s="36"/>
      <c r="K94" s="36"/>
      <c r="L94" s="36"/>
    </row>
    <row r="95" spans="1:12" ht="13.5" customHeight="1">
      <c r="A95" s="6">
        <v>2007</v>
      </c>
      <c r="B95" s="17">
        <v>3004.893</v>
      </c>
      <c r="C95" s="20">
        <f t="shared" si="9"/>
        <v>1.315427905184265</v>
      </c>
      <c r="D95" s="12">
        <f t="shared" si="6"/>
        <v>30.835343554662344</v>
      </c>
      <c r="E95" s="20">
        <f t="shared" si="7"/>
        <v>3.1208309447793852</v>
      </c>
      <c r="F95" s="12">
        <v>89.378974554829298</v>
      </c>
      <c r="G95" s="20">
        <f t="shared" si="8"/>
        <v>1.4909310119331707</v>
      </c>
      <c r="H95" s="32"/>
      <c r="I95" s="36"/>
      <c r="J95" s="36"/>
      <c r="K95" s="36"/>
      <c r="L95" s="36"/>
    </row>
    <row r="96" spans="1:12" ht="13.5" customHeight="1">
      <c r="A96" s="6">
        <v>2008</v>
      </c>
      <c r="B96" s="17">
        <v>2971.547</v>
      </c>
      <c r="C96" s="20">
        <f t="shared" si="9"/>
        <v>-1.1097233745094996</v>
      </c>
      <c r="D96" s="12">
        <f t="shared" si="6"/>
        <v>31.490913991937532</v>
      </c>
      <c r="E96" s="20" t="s">
        <v>2</v>
      </c>
      <c r="F96" s="12">
        <v>90.207445047220176</v>
      </c>
      <c r="G96" s="20">
        <f t="shared" si="8"/>
        <v>0.9269187709047344</v>
      </c>
      <c r="H96" s="32"/>
      <c r="I96" s="36"/>
      <c r="J96" s="36"/>
      <c r="K96" s="36"/>
      <c r="L96" s="36"/>
    </row>
    <row r="97" spans="1:12" ht="13.5" customHeight="1">
      <c r="A97" s="6">
        <v>2009</v>
      </c>
      <c r="B97" s="17">
        <v>2879.5120000000002</v>
      </c>
      <c r="C97" s="20">
        <f t="shared" si="9"/>
        <v>-3.0972082891504016</v>
      </c>
      <c r="D97" s="12">
        <f t="shared" si="6"/>
        <v>31.549821983725018</v>
      </c>
      <c r="E97" s="20">
        <f t="shared" si="7"/>
        <v>0.18706345520034517</v>
      </c>
      <c r="F97" s="12">
        <v>89.287574436253223</v>
      </c>
      <c r="G97" s="20">
        <f t="shared" si="8"/>
        <v>-1.019728039615174</v>
      </c>
      <c r="H97" s="32"/>
      <c r="I97" s="36"/>
      <c r="J97" s="36"/>
      <c r="K97" s="36"/>
      <c r="L97" s="36"/>
    </row>
    <row r="98" spans="1:12">
      <c r="A98" s="6">
        <v>2010</v>
      </c>
      <c r="B98" s="17">
        <v>2937.7350000000001</v>
      </c>
      <c r="C98" s="20">
        <f t="shared" si="9"/>
        <v>2.0219745567998899</v>
      </c>
      <c r="D98" s="12">
        <f t="shared" si="6"/>
        <v>32.275943201139654</v>
      </c>
      <c r="E98" s="20">
        <f t="shared" si="7"/>
        <v>2.301506543489225</v>
      </c>
      <c r="F98" s="12">
        <v>90.41583905486776</v>
      </c>
      <c r="G98" s="20">
        <f t="shared" si="8"/>
        <v>1.2636300467766119</v>
      </c>
      <c r="H98" s="32"/>
      <c r="I98" s="36"/>
      <c r="J98" s="36"/>
      <c r="K98" s="36"/>
      <c r="L98" s="36"/>
    </row>
    <row r="99" spans="1:12">
      <c r="A99" s="6">
        <v>2011</v>
      </c>
      <c r="B99" s="17">
        <v>2959.3119999999999</v>
      </c>
      <c r="C99" s="20">
        <f t="shared" si="9"/>
        <v>0.73447741201979966</v>
      </c>
      <c r="D99" s="12">
        <f t="shared" si="6"/>
        <v>33.589969898408818</v>
      </c>
      <c r="E99" s="20">
        <f t="shared" si="7"/>
        <v>4.0712263281674268</v>
      </c>
      <c r="F99" s="12">
        <v>92.91885735073383</v>
      </c>
      <c r="G99" s="20">
        <f t="shared" si="8"/>
        <v>2.7683405054142582</v>
      </c>
      <c r="H99" s="32"/>
      <c r="I99" s="36"/>
      <c r="J99" s="36"/>
      <c r="K99" s="36"/>
      <c r="L99" s="36"/>
    </row>
    <row r="100" spans="1:12">
      <c r="A100" s="6">
        <v>2012</v>
      </c>
      <c r="B100" s="17">
        <v>2928.614</v>
      </c>
      <c r="C100" s="20">
        <f t="shared" si="9"/>
        <v>-1.037335705055753</v>
      </c>
      <c r="D100" s="12">
        <f t="shared" si="6"/>
        <v>34.599942156938404</v>
      </c>
      <c r="E100" s="20">
        <f t="shared" si="7"/>
        <v>3.0067673820018257</v>
      </c>
      <c r="F100" s="12">
        <v>94.426274334256547</v>
      </c>
      <c r="G100" s="20">
        <f t="shared" si="8"/>
        <v>1.622293930964716</v>
      </c>
      <c r="H100" s="32"/>
      <c r="I100" s="36"/>
      <c r="J100" s="36"/>
      <c r="K100" s="36"/>
      <c r="L100" s="36"/>
    </row>
    <row r="101" spans="1:12">
      <c r="A101" s="6">
        <v>2013</v>
      </c>
      <c r="B101" s="17">
        <v>2909.7640000000001</v>
      </c>
      <c r="C101" s="20">
        <f t="shared" si="9"/>
        <v>-0.64364918012410044</v>
      </c>
      <c r="D101" s="12">
        <f t="shared" si="6"/>
        <v>35.789410756336252</v>
      </c>
      <c r="E101" s="20">
        <f t="shared" si="7"/>
        <v>3.4377762656441888</v>
      </c>
      <c r="F101" s="12">
        <v>95.243756688129125</v>
      </c>
      <c r="G101" s="20">
        <f t="shared" si="8"/>
        <v>0.86573610961160341</v>
      </c>
      <c r="H101" s="32"/>
      <c r="I101" s="36"/>
      <c r="J101" s="36"/>
      <c r="K101" s="36"/>
      <c r="L101" s="36"/>
    </row>
    <row r="102" spans="1:12" ht="12.75" customHeight="1">
      <c r="A102" s="6">
        <v>2014</v>
      </c>
      <c r="B102" s="17">
        <v>2928.0050000000001</v>
      </c>
      <c r="C102" s="20">
        <f t="shared" si="9"/>
        <v>0.62688932848162437</v>
      </c>
      <c r="D102" s="12">
        <f t="shared" si="6"/>
        <v>37.338574558445082</v>
      </c>
      <c r="E102" s="20">
        <f t="shared" si="7"/>
        <v>4.3285535284611001</v>
      </c>
      <c r="F102" s="12">
        <v>97.702381455831542</v>
      </c>
      <c r="G102" s="20">
        <f t="shared" si="8"/>
        <v>2.5814025540309871</v>
      </c>
      <c r="H102" s="32"/>
      <c r="I102" s="36"/>
      <c r="J102" s="36"/>
      <c r="K102" s="36"/>
      <c r="L102" s="36"/>
    </row>
    <row r="103" spans="1:12" s="24" customFormat="1" ht="12.75" customHeight="1">
      <c r="A103" s="6">
        <v>2015</v>
      </c>
      <c r="B103" s="17">
        <v>2924.3240000000001</v>
      </c>
      <c r="C103" s="20">
        <f t="shared" si="9"/>
        <v>-0.12571699843408624</v>
      </c>
      <c r="D103" s="12">
        <f t="shared" si="6"/>
        <v>38.842448032434163</v>
      </c>
      <c r="E103" s="20">
        <f t="shared" si="7"/>
        <v>4.0276670756006183</v>
      </c>
      <c r="F103" s="12">
        <v>100</v>
      </c>
      <c r="G103" s="20">
        <f t="shared" si="8"/>
        <v>2.3516505022010534</v>
      </c>
      <c r="H103" s="32"/>
      <c r="I103" s="36"/>
      <c r="J103" s="36"/>
      <c r="K103" s="36"/>
      <c r="L103" s="36"/>
    </row>
    <row r="104" spans="1:12" s="24" customFormat="1" ht="12.75" customHeight="1">
      <c r="A104" s="6">
        <v>2016</v>
      </c>
      <c r="B104" s="17">
        <v>2926.9430000000002</v>
      </c>
      <c r="C104" s="20">
        <f t="shared" si="9"/>
        <v>8.9559159655379972E-2</v>
      </c>
      <c r="D104" s="12">
        <f t="shared" si="6"/>
        <v>40.054357737748902</v>
      </c>
      <c r="E104" s="20">
        <f t="shared" si="7"/>
        <v>3.1200652036729792</v>
      </c>
      <c r="F104" s="12">
        <v>101.7109173502804</v>
      </c>
      <c r="G104" s="20">
        <f t="shared" si="8"/>
        <v>1.7109173502803969</v>
      </c>
      <c r="I104" s="36"/>
      <c r="J104" s="36"/>
      <c r="K104" s="36"/>
      <c r="L104" s="36"/>
    </row>
    <row r="105" spans="1:12" s="24" customFormat="1" ht="12.75" customHeight="1">
      <c r="A105" s="6">
        <v>2017</v>
      </c>
      <c r="B105" s="17">
        <v>2945.4450000000002</v>
      </c>
      <c r="C105" s="20">
        <f t="shared" si="9"/>
        <v>0.6321271032609701</v>
      </c>
      <c r="D105" s="12">
        <f t="shared" si="6"/>
        <v>41.366995479460655</v>
      </c>
      <c r="E105" s="20">
        <f t="shared" si="7"/>
        <v>3.2771409051321996</v>
      </c>
      <c r="F105" s="12">
        <v>103.3830711003996</v>
      </c>
      <c r="G105" s="20">
        <f t="shared" si="8"/>
        <v>1.6440258270019541</v>
      </c>
      <c r="I105" s="36"/>
      <c r="J105" s="36"/>
      <c r="K105" s="36"/>
      <c r="L105" s="36"/>
    </row>
    <row r="106" spans="1:12" s="24" customFormat="1" ht="12.75" customHeight="1">
      <c r="A106" s="6">
        <v>2018</v>
      </c>
      <c r="B106" s="17">
        <v>2928.902</v>
      </c>
      <c r="C106" s="20">
        <f t="shared" si="9"/>
        <v>-0.56164688188033551</v>
      </c>
      <c r="D106" s="12">
        <f t="shared" si="6"/>
        <v>42.739658069815924</v>
      </c>
      <c r="E106" s="20">
        <f t="shared" si="7"/>
        <v>3.3182554702016347</v>
      </c>
      <c r="F106" s="12">
        <v>104.6901832840843</v>
      </c>
      <c r="G106" s="20">
        <f t="shared" si="8"/>
        <v>1.264338706300677</v>
      </c>
      <c r="I106" s="36"/>
      <c r="J106" s="36"/>
      <c r="K106" s="36"/>
      <c r="L106" s="36"/>
    </row>
    <row r="107" spans="1:12" s="24" customFormat="1" ht="12.75" customHeight="1">
      <c r="A107" s="6">
        <v>2019</v>
      </c>
      <c r="B107" s="17">
        <v>2924.8029999999999</v>
      </c>
      <c r="C107" s="20">
        <f t="shared" si="9"/>
        <v>-0.13995005636925839</v>
      </c>
      <c r="D107" s="12">
        <f t="shared" si="6"/>
        <v>44.566448748855905</v>
      </c>
      <c r="E107" s="20">
        <f t="shared" si="7"/>
        <v>4.2742285772522735</v>
      </c>
      <c r="F107" s="12">
        <v>106.3885188995355</v>
      </c>
      <c r="G107" s="20">
        <f t="shared" si="8"/>
        <v>1.6222491566784782</v>
      </c>
      <c r="I107" s="36"/>
      <c r="J107" s="36"/>
      <c r="K107" s="36"/>
      <c r="L107" s="36"/>
    </row>
    <row r="108" spans="1:12" s="24" customFormat="1" ht="12.75" customHeight="1">
      <c r="A108" s="6">
        <v>2020</v>
      </c>
      <c r="B108" s="17">
        <v>2795.5309999999999</v>
      </c>
      <c r="C108" s="20">
        <f t="shared" si="9"/>
        <v>-4.4198532345597386</v>
      </c>
      <c r="D108" s="12">
        <f t="shared" si="6"/>
        <v>46.030245774416386</v>
      </c>
      <c r="E108" s="20">
        <f t="shared" si="7"/>
        <v>3.2845269628939491</v>
      </c>
      <c r="F108" s="12">
        <v>107.3963393566992</v>
      </c>
      <c r="G108" s="20">
        <f t="shared" si="8"/>
        <v>0.94730189647194152</v>
      </c>
      <c r="I108" s="36"/>
      <c r="J108" s="36"/>
      <c r="K108" s="36"/>
      <c r="L108" s="36"/>
    </row>
    <row r="109" spans="1:12" s="24" customFormat="1" ht="12.75" customHeight="1">
      <c r="A109" s="6">
        <v>2021</v>
      </c>
      <c r="B109" s="17">
        <v>2822.1640000000002</v>
      </c>
      <c r="C109" s="20">
        <f t="shared" si="9"/>
        <v>0.95269914731764516</v>
      </c>
      <c r="D109" s="12">
        <f t="shared" si="6"/>
        <v>47.829908183932609</v>
      </c>
      <c r="E109" s="20">
        <f t="shared" si="7"/>
        <v>3.9097388667789374</v>
      </c>
      <c r="F109" s="12">
        <v>108.42423025157871</v>
      </c>
      <c r="G109" s="20">
        <f t="shared" si="8"/>
        <v>0.95710049433391475</v>
      </c>
      <c r="I109" s="36"/>
      <c r="J109" s="36"/>
      <c r="K109" s="36"/>
      <c r="L109" s="36"/>
    </row>
    <row r="110" spans="1:12" s="24" customFormat="1" ht="12.75" customHeight="1">
      <c r="A110" s="6">
        <v>2022</v>
      </c>
      <c r="B110" s="17">
        <v>2795.7150000000001</v>
      </c>
      <c r="C110" s="20">
        <f t="shared" si="9"/>
        <v>-0.93718862546613479</v>
      </c>
      <c r="D110" s="12">
        <f t="shared" si="6"/>
        <v>52.405421868824256</v>
      </c>
      <c r="E110" s="20">
        <f t="shared" si="7"/>
        <v>9.5662188338230862</v>
      </c>
      <c r="F110" s="12">
        <v>112.3453926501633</v>
      </c>
      <c r="G110" s="20">
        <f t="shared" si="8"/>
        <v>3.6165001028702335</v>
      </c>
      <c r="I110" s="36"/>
      <c r="J110" s="36"/>
      <c r="K110" s="36"/>
      <c r="L110" s="36"/>
    </row>
    <row r="111" spans="1:12" s="24" customFormat="1" ht="12.75" customHeight="1">
      <c r="A111" s="6">
        <v>2023</v>
      </c>
      <c r="B111" s="17"/>
      <c r="C111" s="20"/>
      <c r="D111" s="12"/>
      <c r="E111" s="19"/>
      <c r="F111" s="12"/>
      <c r="G111" s="19"/>
      <c r="I111" s="36"/>
      <c r="J111" s="36"/>
      <c r="K111" s="36"/>
      <c r="L111" s="36"/>
    </row>
    <row r="112" spans="1:12" s="24" customFormat="1" ht="12.75" customHeight="1">
      <c r="A112" s="6">
        <v>2024</v>
      </c>
      <c r="B112" s="17"/>
      <c r="C112" s="20"/>
      <c r="D112" s="12"/>
      <c r="E112" s="19"/>
      <c r="F112" s="12"/>
      <c r="G112" s="19"/>
      <c r="I112" s="36"/>
      <c r="J112" s="36"/>
      <c r="K112" s="36"/>
      <c r="L112" s="36"/>
    </row>
    <row r="113" spans="1:12">
      <c r="A113" s="10">
        <v>2025</v>
      </c>
      <c r="B113" s="18"/>
      <c r="C113" s="22"/>
      <c r="D113" s="13"/>
      <c r="E113" s="23"/>
      <c r="F113" s="13"/>
      <c r="G113" s="23"/>
      <c r="I113" s="36"/>
      <c r="J113" s="36"/>
      <c r="K113" s="36"/>
      <c r="L113" s="36"/>
    </row>
    <row r="114" spans="1:12">
      <c r="A114" s="43" t="s">
        <v>1</v>
      </c>
      <c r="B114" s="43"/>
      <c r="C114" s="43"/>
      <c r="D114" s="43"/>
      <c r="E114" s="43"/>
      <c r="F114" s="43"/>
      <c r="G114" s="1"/>
      <c r="I114" s="36"/>
      <c r="J114" s="36"/>
      <c r="K114" s="36"/>
      <c r="L114" s="36"/>
    </row>
    <row r="115" spans="1:12" ht="13.5" customHeight="1">
      <c r="A115" s="28" t="s">
        <v>29</v>
      </c>
      <c r="B115" s="11"/>
      <c r="C115" s="11"/>
      <c r="D115" s="2"/>
      <c r="E115" s="2"/>
      <c r="F115" s="2"/>
      <c r="G115" s="1"/>
      <c r="I115" s="36"/>
      <c r="J115" s="36"/>
      <c r="K115" s="36"/>
      <c r="L115" s="36"/>
    </row>
    <row r="116" spans="1:12" s="24" customFormat="1" ht="13.5" customHeight="1">
      <c r="A116" s="27"/>
      <c r="B116" s="25"/>
      <c r="C116" s="25"/>
      <c r="D116" s="25"/>
      <c r="E116" s="25"/>
      <c r="F116" s="25"/>
      <c r="G116" s="1"/>
      <c r="I116" s="36"/>
      <c r="J116" s="36"/>
      <c r="K116" s="36"/>
      <c r="L116" s="36"/>
    </row>
    <row r="117" spans="1:12" ht="13.5" customHeight="1">
      <c r="I117" s="36"/>
      <c r="J117" s="36"/>
      <c r="K117" s="36"/>
      <c r="L117" s="36"/>
    </row>
    <row r="118" spans="1:12" ht="37.5" customHeight="1">
      <c r="A118" s="37" t="s">
        <v>19</v>
      </c>
      <c r="B118" s="38"/>
      <c r="C118" s="38"/>
      <c r="D118" s="55"/>
      <c r="E118" s="55"/>
      <c r="F118" s="55"/>
      <c r="G118" s="56"/>
      <c r="I118" s="36"/>
      <c r="J118" s="36"/>
      <c r="K118" s="36"/>
      <c r="L118" s="36"/>
    </row>
    <row r="119" spans="1:12" ht="13.5" customHeight="1">
      <c r="A119" s="41" t="s">
        <v>0</v>
      </c>
      <c r="B119" s="46" t="s">
        <v>20</v>
      </c>
      <c r="C119" s="54"/>
      <c r="D119" s="49" t="s">
        <v>10</v>
      </c>
      <c r="E119" s="59"/>
      <c r="F119" s="49" t="s">
        <v>11</v>
      </c>
      <c r="G119" s="40"/>
      <c r="I119" s="36"/>
      <c r="J119" s="36"/>
      <c r="K119" s="36"/>
      <c r="L119" s="36"/>
    </row>
    <row r="120" spans="1:12" ht="36.75" customHeight="1">
      <c r="A120" s="42"/>
      <c r="B120" s="14" t="s">
        <v>18</v>
      </c>
      <c r="C120" s="15" t="s">
        <v>4</v>
      </c>
      <c r="D120" s="4" t="s">
        <v>12</v>
      </c>
      <c r="E120" s="3" t="s">
        <v>4</v>
      </c>
      <c r="F120" s="4" t="s">
        <v>26</v>
      </c>
      <c r="G120" s="3" t="s">
        <v>5</v>
      </c>
      <c r="I120" s="36"/>
      <c r="J120" s="36"/>
      <c r="K120" s="36"/>
      <c r="L120" s="36"/>
    </row>
    <row r="121" spans="1:12" ht="13.5" customHeight="1">
      <c r="A121" s="6">
        <v>1991</v>
      </c>
      <c r="B121" s="17">
        <v>4719.4750000000004</v>
      </c>
      <c r="C121" s="19" t="s">
        <v>2</v>
      </c>
      <c r="D121" s="7">
        <f t="shared" ref="D121:D152" si="10">B4*1000/B121</f>
        <v>7758.9318727188929</v>
      </c>
      <c r="E121" s="19" t="s">
        <v>2</v>
      </c>
      <c r="F121" s="12">
        <v>44.17271832781239</v>
      </c>
      <c r="G121" s="19" t="s">
        <v>2</v>
      </c>
      <c r="H121" s="31"/>
      <c r="I121" s="36"/>
      <c r="J121" s="36"/>
      <c r="K121" s="36"/>
      <c r="L121" s="36"/>
    </row>
    <row r="122" spans="1:12" ht="13.5" customHeight="1">
      <c r="A122" s="6">
        <v>1992</v>
      </c>
      <c r="B122" s="17">
        <v>4653.558</v>
      </c>
      <c r="C122" s="20">
        <f>B122*100/B121-100</f>
        <v>-1.3967019636718163</v>
      </c>
      <c r="D122" s="7">
        <f t="shared" si="10"/>
        <v>9784.578165781968</v>
      </c>
      <c r="E122" s="20">
        <f>D122*100/D121-100</f>
        <v>26.107282887550937</v>
      </c>
      <c r="F122" s="12">
        <v>49.037008737839322</v>
      </c>
      <c r="G122" s="20">
        <f>F122*100/F121-100</f>
        <v>11.011978873313396</v>
      </c>
      <c r="H122" s="31"/>
      <c r="I122" s="36"/>
      <c r="J122" s="36"/>
      <c r="K122" s="36"/>
      <c r="L122" s="36"/>
    </row>
    <row r="123" spans="1:12" ht="13.5" customHeight="1">
      <c r="A123" s="6">
        <v>1993</v>
      </c>
      <c r="B123" s="17">
        <v>4613.8339999999998</v>
      </c>
      <c r="C123" s="20">
        <f t="shared" ref="C123:C152" si="11">B123*100/B122-100</f>
        <v>-0.8536264080086795</v>
      </c>
      <c r="D123" s="7">
        <f t="shared" si="10"/>
        <v>11957.956874911408</v>
      </c>
      <c r="E123" s="20">
        <f t="shared" ref="E123:E152" si="12">D123*100/D122-100</f>
        <v>22.212288279632205</v>
      </c>
      <c r="F123" s="12">
        <v>55.408788282986379</v>
      </c>
      <c r="G123" s="20">
        <f t="shared" ref="G123:G152" si="13">F123*100/F122-100</f>
        <v>12.993817749389521</v>
      </c>
      <c r="H123" s="31"/>
      <c r="I123" s="36"/>
      <c r="J123" s="36"/>
      <c r="K123" s="36"/>
      <c r="L123" s="36"/>
    </row>
    <row r="124" spans="1:12" ht="13.5" customHeight="1">
      <c r="A124" s="6">
        <v>1994</v>
      </c>
      <c r="B124" s="17">
        <v>4581.4870000000001</v>
      </c>
      <c r="C124" s="20">
        <f t="shared" si="11"/>
        <v>-0.70108720859917639</v>
      </c>
      <c r="D124" s="7">
        <f t="shared" si="10"/>
        <v>13966.533573051718</v>
      </c>
      <c r="E124" s="20">
        <f t="shared" si="12"/>
        <v>16.796988976891527</v>
      </c>
      <c r="F124" s="12">
        <v>62.672516499994458</v>
      </c>
      <c r="G124" s="20">
        <f t="shared" si="13"/>
        <v>13.109343196444613</v>
      </c>
      <c r="H124" s="31"/>
      <c r="I124" s="36"/>
      <c r="J124" s="36"/>
      <c r="K124" s="36"/>
      <c r="L124" s="36"/>
    </row>
    <row r="125" spans="1:12" ht="13.5" customHeight="1">
      <c r="A125" s="6">
        <v>1995</v>
      </c>
      <c r="B125" s="17">
        <v>4556.6220000000003</v>
      </c>
      <c r="C125" s="20">
        <f t="shared" si="11"/>
        <v>-0.54272772137080949</v>
      </c>
      <c r="D125" s="7">
        <f t="shared" si="10"/>
        <v>15441.565264794841</v>
      </c>
      <c r="E125" s="20">
        <f t="shared" si="12"/>
        <v>10.561186739916494</v>
      </c>
      <c r="F125" s="12">
        <v>68.047510534481248</v>
      </c>
      <c r="G125" s="20">
        <f t="shared" si="13"/>
        <v>8.5763175545811379</v>
      </c>
      <c r="H125" s="31"/>
      <c r="I125" s="36"/>
      <c r="J125" s="36"/>
      <c r="K125" s="36"/>
      <c r="L125" s="36"/>
    </row>
    <row r="126" spans="1:12" ht="13.5" customHeight="1">
      <c r="A126" s="6">
        <v>1996</v>
      </c>
      <c r="B126" s="17">
        <v>4532.7560000000003</v>
      </c>
      <c r="C126" s="20">
        <f t="shared" si="11"/>
        <v>-0.52376519272389999</v>
      </c>
      <c r="D126" s="7">
        <f t="shared" si="10"/>
        <v>16106.838312055623</v>
      </c>
      <c r="E126" s="20">
        <f t="shared" si="12"/>
        <v>4.3083264931537428</v>
      </c>
      <c r="F126" s="12">
        <v>70.409772757856004</v>
      </c>
      <c r="G126" s="20">
        <f t="shared" si="13"/>
        <v>3.4714895590158932</v>
      </c>
      <c r="H126" s="31"/>
      <c r="I126" s="36"/>
      <c r="J126" s="36"/>
      <c r="K126" s="36"/>
      <c r="L126" s="36"/>
    </row>
    <row r="127" spans="1:12" ht="13.5" customHeight="1">
      <c r="A127" s="6">
        <v>1997</v>
      </c>
      <c r="B127" s="17">
        <v>4506.17</v>
      </c>
      <c r="C127" s="20">
        <f t="shared" si="11"/>
        <v>-0.58653057874724368</v>
      </c>
      <c r="D127" s="7">
        <f t="shared" si="10"/>
        <v>16189.792883979077</v>
      </c>
      <c r="E127" s="20">
        <f t="shared" si="12"/>
        <v>0.51502703582343656</v>
      </c>
      <c r="F127" s="12">
        <v>70.601593299577843</v>
      </c>
      <c r="G127" s="20">
        <f t="shared" si="13"/>
        <v>0.27243454169568793</v>
      </c>
      <c r="H127" s="31"/>
      <c r="I127" s="36"/>
      <c r="J127" s="36"/>
      <c r="K127" s="36"/>
      <c r="L127" s="36"/>
    </row>
    <row r="128" spans="1:12" ht="13.5" customHeight="1">
      <c r="A128" s="6">
        <v>1998</v>
      </c>
      <c r="B128" s="17">
        <v>4473.6949999999997</v>
      </c>
      <c r="C128" s="20">
        <f t="shared" si="11"/>
        <v>-0.72067853631799039</v>
      </c>
      <c r="D128" s="7">
        <f t="shared" si="10"/>
        <v>16562.947854066941</v>
      </c>
      <c r="E128" s="20">
        <f t="shared" si="12"/>
        <v>2.3048779731896758</v>
      </c>
      <c r="F128" s="12">
        <v>71.936488458389746</v>
      </c>
      <c r="G128" s="20">
        <f t="shared" si="13"/>
        <v>1.8907436736557202</v>
      </c>
      <c r="H128" s="31"/>
      <c r="I128" s="36"/>
      <c r="J128" s="36"/>
      <c r="K128" s="36"/>
      <c r="L128" s="36"/>
    </row>
    <row r="129" spans="1:12" ht="13.5" customHeight="1">
      <c r="A129" s="6">
        <v>1999</v>
      </c>
      <c r="B129" s="17">
        <v>4438.1379999999999</v>
      </c>
      <c r="C129" s="20">
        <f t="shared" si="11"/>
        <v>-0.79480161253728454</v>
      </c>
      <c r="D129" s="7">
        <f t="shared" si="10"/>
        <v>17036.93035232343</v>
      </c>
      <c r="E129" s="20">
        <f t="shared" si="12"/>
        <v>2.8617037403767824</v>
      </c>
      <c r="F129" s="12">
        <v>73.548641855054854</v>
      </c>
      <c r="G129" s="20">
        <f t="shared" si="13"/>
        <v>2.2410788060604716</v>
      </c>
      <c r="H129" s="31"/>
      <c r="I129" s="36"/>
      <c r="J129" s="36"/>
      <c r="K129" s="36"/>
      <c r="L129" s="36"/>
    </row>
    <row r="130" spans="1:12" ht="13.5" customHeight="1">
      <c r="A130" s="6">
        <v>2000</v>
      </c>
      <c r="B130" s="17">
        <v>4401.9930000000004</v>
      </c>
      <c r="C130" s="20" t="s">
        <v>2</v>
      </c>
      <c r="D130" s="7">
        <f t="shared" si="10"/>
        <v>17176.162024791949</v>
      </c>
      <c r="E130" s="20" t="s">
        <v>2</v>
      </c>
      <c r="F130" s="12">
        <v>74.44514306077302</v>
      </c>
      <c r="G130" s="20">
        <f t="shared" si="13"/>
        <v>1.2189228558223135</v>
      </c>
      <c r="H130" s="30"/>
      <c r="I130" s="36"/>
      <c r="J130" s="36"/>
      <c r="K130" s="36"/>
      <c r="L130" s="36"/>
    </row>
    <row r="131" spans="1:12" ht="13.5" customHeight="1">
      <c r="A131" s="6">
        <v>2001</v>
      </c>
      <c r="B131" s="17">
        <v>4359.8649999999998</v>
      </c>
      <c r="C131" s="20">
        <f t="shared" si="11"/>
        <v>-0.95702105841604634</v>
      </c>
      <c r="D131" s="7">
        <f t="shared" si="10"/>
        <v>17900.092319372274</v>
      </c>
      <c r="E131" s="20">
        <f t="shared" si="12"/>
        <v>4.2147383887937764</v>
      </c>
      <c r="F131" s="12">
        <v>76.285496259272932</v>
      </c>
      <c r="G131" s="20">
        <f t="shared" si="13"/>
        <v>2.4720930376848713</v>
      </c>
      <c r="H131" s="30"/>
      <c r="I131" s="36"/>
      <c r="J131" s="36"/>
      <c r="K131" s="36"/>
      <c r="L131" s="36"/>
    </row>
    <row r="132" spans="1:12" ht="13.5" customHeight="1">
      <c r="A132" s="6">
        <v>2002</v>
      </c>
      <c r="B132" s="17">
        <v>4317.2280000000001</v>
      </c>
      <c r="C132" s="20">
        <f t="shared" si="11"/>
        <v>-0.97794312438573172</v>
      </c>
      <c r="D132" s="7">
        <f t="shared" si="10"/>
        <v>18686.690858115438</v>
      </c>
      <c r="E132" s="20">
        <f t="shared" si="12"/>
        <v>4.3943825803170427</v>
      </c>
      <c r="F132" s="12">
        <v>78.585557303419023</v>
      </c>
      <c r="G132" s="20">
        <f t="shared" si="13"/>
        <v>3.0150699109681796</v>
      </c>
      <c r="H132" s="30"/>
      <c r="I132" s="36"/>
      <c r="J132" s="36"/>
      <c r="K132" s="36"/>
      <c r="L132" s="36"/>
    </row>
    <row r="133" spans="1:12" ht="13.5" customHeight="1">
      <c r="A133" s="6">
        <v>2003</v>
      </c>
      <c r="B133" s="17">
        <v>4281.6639999999998</v>
      </c>
      <c r="C133" s="20">
        <f t="shared" si="11"/>
        <v>-0.82376932605831144</v>
      </c>
      <c r="D133" s="7">
        <f t="shared" si="10"/>
        <v>19230.6430397154</v>
      </c>
      <c r="E133" s="20">
        <f t="shared" si="12"/>
        <v>2.9109069429685945</v>
      </c>
      <c r="F133" s="12">
        <v>80.147348125152931</v>
      </c>
      <c r="G133" s="20">
        <f t="shared" si="13"/>
        <v>1.9873764026433349</v>
      </c>
      <c r="H133" s="30"/>
      <c r="I133" s="36"/>
      <c r="J133" s="36"/>
      <c r="K133" s="36"/>
      <c r="L133" s="36"/>
    </row>
    <row r="134" spans="1:12" ht="13.5" customHeight="1">
      <c r="A134" s="6">
        <v>2004</v>
      </c>
      <c r="B134" s="17">
        <v>4251.1729999999998</v>
      </c>
      <c r="C134" s="20">
        <f t="shared" si="11"/>
        <v>-0.71212967668644467</v>
      </c>
      <c r="D134" s="7">
        <f t="shared" si="10"/>
        <v>19901.197387168202</v>
      </c>
      <c r="E134" s="20">
        <f t="shared" si="12"/>
        <v>3.4869054876010352</v>
      </c>
      <c r="F134" s="12">
        <v>82.222565699017963</v>
      </c>
      <c r="G134" s="20">
        <f t="shared" si="13"/>
        <v>2.5892529477388422</v>
      </c>
      <c r="H134" s="30"/>
      <c r="I134" s="36"/>
      <c r="J134" s="36"/>
      <c r="K134" s="36"/>
      <c r="L134" s="36"/>
    </row>
    <row r="135" spans="1:12" ht="13.5" customHeight="1">
      <c r="A135" s="6">
        <v>2005</v>
      </c>
      <c r="B135" s="17">
        <v>4223.357</v>
      </c>
      <c r="C135" s="20">
        <f t="shared" si="11"/>
        <v>-0.65431352711357249</v>
      </c>
      <c r="D135" s="7">
        <f t="shared" si="10"/>
        <v>19979.529791111669</v>
      </c>
      <c r="E135" s="20">
        <f t="shared" si="12"/>
        <v>0.39360648718540858</v>
      </c>
      <c r="F135" s="12">
        <v>82.380296042274566</v>
      </c>
      <c r="G135" s="20">
        <f t="shared" si="13"/>
        <v>0.19183339988926207</v>
      </c>
      <c r="H135" s="30"/>
      <c r="I135" s="36"/>
      <c r="J135" s="36"/>
      <c r="K135" s="36"/>
      <c r="L135" s="36"/>
    </row>
    <row r="136" spans="1:12" ht="13.5" customHeight="1">
      <c r="A136" s="6">
        <v>2006</v>
      </c>
      <c r="B136" s="17">
        <v>4196.2489999999998</v>
      </c>
      <c r="C136" s="20">
        <f t="shared" si="11"/>
        <v>-0.64185907087656346</v>
      </c>
      <c r="D136" s="7">
        <f t="shared" si="10"/>
        <v>21134.625948078869</v>
      </c>
      <c r="E136" s="20">
        <f t="shared" si="12"/>
        <v>5.7813981061810154</v>
      </c>
      <c r="F136" s="12">
        <v>86.631523625802103</v>
      </c>
      <c r="G136" s="20">
        <f t="shared" si="13"/>
        <v>5.1604907820991173</v>
      </c>
      <c r="H136" s="30"/>
      <c r="I136" s="36"/>
      <c r="J136" s="36"/>
      <c r="K136" s="36"/>
      <c r="L136" s="36"/>
    </row>
    <row r="137" spans="1:12">
      <c r="A137" s="6">
        <v>2007</v>
      </c>
      <c r="B137" s="17">
        <v>4165.6329999999998</v>
      </c>
      <c r="C137" s="20">
        <f t="shared" si="11"/>
        <v>-0.72960398679867922</v>
      </c>
      <c r="D137" s="7">
        <f t="shared" si="10"/>
        <v>22243.176007103844</v>
      </c>
      <c r="E137" s="20">
        <f t="shared" si="12"/>
        <v>5.2451841908550279</v>
      </c>
      <c r="F137" s="12">
        <v>89.734411236626954</v>
      </c>
      <c r="G137" s="20">
        <f t="shared" si="13"/>
        <v>3.5817073057926621</v>
      </c>
      <c r="H137" s="30"/>
      <c r="I137" s="36"/>
      <c r="J137" s="36"/>
      <c r="K137" s="36"/>
      <c r="L137" s="36"/>
    </row>
    <row r="138" spans="1:12">
      <c r="A138" s="6">
        <v>2008</v>
      </c>
      <c r="B138" s="17">
        <v>4133.2209999999995</v>
      </c>
      <c r="C138" s="20">
        <f t="shared" si="11"/>
        <v>-0.77808102634101317</v>
      </c>
      <c r="D138" s="7">
        <f t="shared" si="10"/>
        <v>22640.146994317511</v>
      </c>
      <c r="E138" s="20">
        <f t="shared" si="12"/>
        <v>1.7846866251783666</v>
      </c>
      <c r="F138" s="12">
        <v>90.263465206604536</v>
      </c>
      <c r="G138" s="20">
        <f t="shared" si="13"/>
        <v>0.58957757975643688</v>
      </c>
      <c r="H138" s="30"/>
      <c r="I138" s="36"/>
      <c r="J138" s="36"/>
      <c r="K138" s="36"/>
      <c r="L138" s="36"/>
    </row>
    <row r="139" spans="1:12">
      <c r="A139" s="6">
        <v>2009</v>
      </c>
      <c r="B139" s="17">
        <v>4103.4759999999997</v>
      </c>
      <c r="C139" s="20">
        <f t="shared" si="11"/>
        <v>-0.71965665518489175</v>
      </c>
      <c r="D139" s="7">
        <f t="shared" si="10"/>
        <v>22139.301168082868</v>
      </c>
      <c r="E139" s="20">
        <f t="shared" si="12"/>
        <v>-2.2122021838477934</v>
      </c>
      <c r="F139" s="12">
        <v>87.203449243660032</v>
      </c>
      <c r="G139" s="20">
        <f t="shared" si="13"/>
        <v>-3.3900936064668201</v>
      </c>
      <c r="H139" s="30"/>
      <c r="I139" s="36"/>
      <c r="J139" s="36"/>
      <c r="K139" s="36"/>
      <c r="L139" s="36"/>
    </row>
    <row r="140" spans="1:12">
      <c r="A140" s="6">
        <v>2010</v>
      </c>
      <c r="B140" s="17">
        <v>4077.8519999999999</v>
      </c>
      <c r="C140" s="20">
        <f t="shared" si="11"/>
        <v>-0.62444620122060712</v>
      </c>
      <c r="D140" s="7">
        <f t="shared" si="10"/>
        <v>23251.988546911463</v>
      </c>
      <c r="E140" s="20">
        <f t="shared" si="12"/>
        <v>5.0258468882148009</v>
      </c>
      <c r="F140" s="12">
        <v>90.656994669582616</v>
      </c>
      <c r="G140" s="20">
        <f t="shared" si="13"/>
        <v>3.9603312206984356</v>
      </c>
      <c r="H140" s="30"/>
      <c r="I140" s="36"/>
      <c r="J140" s="36"/>
      <c r="K140" s="36"/>
      <c r="L140" s="36"/>
    </row>
    <row r="141" spans="1:12">
      <c r="A141" s="6">
        <v>2011</v>
      </c>
      <c r="B141" s="17">
        <v>4060.2190000000001</v>
      </c>
      <c r="C141" s="20">
        <f t="shared" si="11"/>
        <v>-0.43240902318180474</v>
      </c>
      <c r="D141" s="7">
        <f t="shared" si="10"/>
        <v>24482.226451331811</v>
      </c>
      <c r="E141" s="20">
        <f t="shared" si="12"/>
        <v>5.2908933011828765</v>
      </c>
      <c r="F141" s="12">
        <v>94.258559777652593</v>
      </c>
      <c r="G141" s="20">
        <f t="shared" si="13"/>
        <v>3.9727382549979637</v>
      </c>
      <c r="H141" s="30"/>
      <c r="I141" s="36"/>
      <c r="J141" s="36"/>
      <c r="K141" s="36"/>
      <c r="L141" s="36"/>
    </row>
    <row r="142" spans="1:12">
      <c r="A142" s="6">
        <v>2012</v>
      </c>
      <c r="B142" s="17">
        <v>4052.1930000000002</v>
      </c>
      <c r="C142" s="20">
        <f t="shared" si="11"/>
        <v>-0.19767406634960594</v>
      </c>
      <c r="D142" s="7">
        <f t="shared" si="10"/>
        <v>25006.181837834476</v>
      </c>
      <c r="E142" s="20">
        <f t="shared" si="12"/>
        <v>2.1401459852690721</v>
      </c>
      <c r="F142" s="12">
        <v>94.981824984219884</v>
      </c>
      <c r="G142" s="20">
        <f t="shared" si="13"/>
        <v>0.76732045161035956</v>
      </c>
      <c r="H142" s="30"/>
      <c r="I142" s="36"/>
      <c r="J142" s="36"/>
      <c r="K142" s="36"/>
      <c r="L142" s="36"/>
    </row>
    <row r="143" spans="1:12">
      <c r="A143" s="6">
        <v>2013</v>
      </c>
      <c r="B143" s="17">
        <v>4048.2950000000001</v>
      </c>
      <c r="C143" s="20">
        <f t="shared" si="11"/>
        <v>-9.6194825863435085E-2</v>
      </c>
      <c r="D143" s="7">
        <f t="shared" si="10"/>
        <v>25724.098416740875</v>
      </c>
      <c r="E143" s="20">
        <f t="shared" si="12"/>
        <v>2.8709564041487852</v>
      </c>
      <c r="F143" s="12">
        <v>95.279128118840674</v>
      </c>
      <c r="G143" s="20">
        <f t="shared" si="13"/>
        <v>0.31301055193473815</v>
      </c>
      <c r="H143" s="30"/>
      <c r="I143" s="36"/>
      <c r="J143" s="36"/>
      <c r="K143" s="36"/>
      <c r="L143" s="36"/>
    </row>
    <row r="144" spans="1:12">
      <c r="A144" s="6">
        <v>2014</v>
      </c>
      <c r="B144" s="17">
        <v>4050.83</v>
      </c>
      <c r="C144" s="20">
        <f t="shared" si="11"/>
        <v>6.2618954399326299E-2</v>
      </c>
      <c r="D144" s="7">
        <f t="shared" si="10"/>
        <v>26988.921529661824</v>
      </c>
      <c r="E144" s="20">
        <f t="shared" si="12"/>
        <v>4.9168802436932708</v>
      </c>
      <c r="F144" s="12">
        <v>98.289831167739166</v>
      </c>
      <c r="G144" s="20">
        <f t="shared" si="13"/>
        <v>3.1598767834475439</v>
      </c>
      <c r="H144" s="30"/>
      <c r="I144" s="36"/>
      <c r="J144" s="36"/>
      <c r="K144" s="36"/>
      <c r="L144" s="36"/>
    </row>
    <row r="145" spans="1:12" s="24" customFormat="1">
      <c r="A145" s="6">
        <v>2015</v>
      </c>
      <c r="B145" s="17">
        <v>4070.0630000000001</v>
      </c>
      <c r="C145" s="20">
        <f t="shared" si="11"/>
        <v>0.47479158592189208</v>
      </c>
      <c r="D145" s="7">
        <f t="shared" si="10"/>
        <v>27908.14368229681</v>
      </c>
      <c r="E145" s="20">
        <f t="shared" si="12"/>
        <v>3.40592398856964</v>
      </c>
      <c r="F145" s="12">
        <v>100</v>
      </c>
      <c r="G145" s="20">
        <f t="shared" si="13"/>
        <v>1.7399244783952241</v>
      </c>
      <c r="H145" s="30"/>
      <c r="I145" s="36"/>
      <c r="J145" s="36"/>
      <c r="K145" s="36"/>
      <c r="L145" s="36"/>
    </row>
    <row r="146" spans="1:12" s="24" customFormat="1">
      <c r="A146" s="6">
        <v>2016</v>
      </c>
      <c r="B146" s="17">
        <v>4083.317</v>
      </c>
      <c r="C146" s="20">
        <f t="shared" si="11"/>
        <v>0.3256460649380557</v>
      </c>
      <c r="D146" s="7">
        <f t="shared" si="10"/>
        <v>28711.173293672768</v>
      </c>
      <c r="E146" s="20">
        <f t="shared" si="12"/>
        <v>2.8774024547012402</v>
      </c>
      <c r="F146" s="12">
        <v>101.4715706163939</v>
      </c>
      <c r="G146" s="20">
        <f t="shared" si="13"/>
        <v>1.4715706163939046</v>
      </c>
      <c r="I146" s="36"/>
      <c r="J146" s="36"/>
      <c r="K146" s="36"/>
      <c r="L146" s="36"/>
    </row>
    <row r="147" spans="1:12" s="24" customFormat="1">
      <c r="A147" s="6">
        <v>2017</v>
      </c>
      <c r="B147" s="17">
        <v>4081.5459999999998</v>
      </c>
      <c r="C147" s="20">
        <f t="shared" si="11"/>
        <v>-4.3371602057845848E-2</v>
      </c>
      <c r="D147" s="7">
        <f t="shared" si="10"/>
        <v>29852.465217836576</v>
      </c>
      <c r="E147" s="20">
        <f t="shared" si="12"/>
        <v>3.9750793619267313</v>
      </c>
      <c r="F147" s="12">
        <v>103.836799691268</v>
      </c>
      <c r="G147" s="20">
        <f t="shared" si="13"/>
        <v>2.3309278258988257</v>
      </c>
      <c r="I147" s="36"/>
      <c r="J147" s="36"/>
      <c r="K147" s="36"/>
      <c r="L147" s="36"/>
    </row>
    <row r="148" spans="1:12" s="24" customFormat="1">
      <c r="A148" s="6">
        <v>2018</v>
      </c>
      <c r="B148" s="17">
        <v>4079.623</v>
      </c>
      <c r="C148" s="20">
        <f t="shared" si="11"/>
        <v>-4.7114500240837742E-2</v>
      </c>
      <c r="D148" s="7">
        <f t="shared" si="10"/>
        <v>30684.274012574202</v>
      </c>
      <c r="E148" s="20">
        <f t="shared" si="12"/>
        <v>2.7863990081483507</v>
      </c>
      <c r="F148" s="12">
        <v>104.6083645269661</v>
      </c>
      <c r="G148" s="20">
        <f t="shared" si="13"/>
        <v>0.74305529252842462</v>
      </c>
      <c r="I148" s="36"/>
      <c r="J148" s="36"/>
      <c r="K148" s="36"/>
      <c r="L148" s="36"/>
    </row>
    <row r="149" spans="1:12" s="24" customFormat="1">
      <c r="A149" s="6">
        <v>2019</v>
      </c>
      <c r="B149" s="17">
        <v>4074.9540000000002</v>
      </c>
      <c r="C149" s="20">
        <f t="shared" si="11"/>
        <v>-0.11444684962310703</v>
      </c>
      <c r="D149" s="7">
        <f t="shared" si="10"/>
        <v>31987.620719154129</v>
      </c>
      <c r="E149" s="20">
        <f t="shared" si="12"/>
        <v>4.2476048351211517</v>
      </c>
      <c r="F149" s="12">
        <v>106.2782304957467</v>
      </c>
      <c r="G149" s="20">
        <f t="shared" si="13"/>
        <v>1.596302529278276</v>
      </c>
      <c r="I149" s="36"/>
      <c r="J149" s="36"/>
      <c r="K149" s="36"/>
      <c r="L149" s="36"/>
    </row>
    <row r="150" spans="1:12" s="24" customFormat="1">
      <c r="A150" s="6">
        <v>2020</v>
      </c>
      <c r="B150" s="17">
        <v>4064.4560000000001</v>
      </c>
      <c r="C150" s="20">
        <f t="shared" si="11"/>
        <v>-0.25762254003358009</v>
      </c>
      <c r="D150" s="7">
        <f t="shared" si="10"/>
        <v>31659.582241756336</v>
      </c>
      <c r="E150" s="20">
        <f t="shared" si="12"/>
        <v>-1.025516965697193</v>
      </c>
      <c r="F150" s="12">
        <v>102.8080230127817</v>
      </c>
      <c r="G150" s="20">
        <f t="shared" si="13"/>
        <v>-3.2652100686827623</v>
      </c>
      <c r="I150" s="36"/>
      <c r="J150" s="36"/>
      <c r="K150" s="36"/>
      <c r="L150" s="36"/>
    </row>
    <row r="151" spans="1:12" s="24" customFormat="1">
      <c r="A151" s="6">
        <v>2021</v>
      </c>
      <c r="B151" s="17">
        <v>4049.9720000000002</v>
      </c>
      <c r="C151" s="20">
        <f t="shared" si="11"/>
        <v>-0.35635765278306053</v>
      </c>
      <c r="D151" s="7">
        <f t="shared" si="10"/>
        <v>33329.574871134908</v>
      </c>
      <c r="E151" s="20">
        <f t="shared" si="12"/>
        <v>5.2748410153561309</v>
      </c>
      <c r="F151" s="12">
        <v>105.1555544654136</v>
      </c>
      <c r="G151" s="20">
        <f t="shared" si="13"/>
        <v>2.2834126985790277</v>
      </c>
      <c r="I151" s="36"/>
      <c r="J151" s="36"/>
      <c r="K151" s="36"/>
      <c r="L151" s="36"/>
    </row>
    <row r="152" spans="1:12" s="24" customFormat="1">
      <c r="A152" s="6">
        <v>2022</v>
      </c>
      <c r="B152" s="17">
        <v>4080.0360000000001</v>
      </c>
      <c r="C152" s="20">
        <f t="shared" si="11"/>
        <v>0.74232611978550267</v>
      </c>
      <c r="D152" s="7">
        <f t="shared" si="10"/>
        <v>35909.149821227067</v>
      </c>
      <c r="E152" s="20">
        <f t="shared" si="12"/>
        <v>7.7395975198177496</v>
      </c>
      <c r="F152" s="12">
        <v>107.14201531863409</v>
      </c>
      <c r="G152" s="20">
        <f t="shared" si="13"/>
        <v>1.8890688783100416</v>
      </c>
      <c r="I152" s="36"/>
      <c r="J152" s="36"/>
      <c r="K152" s="36"/>
      <c r="L152" s="36"/>
    </row>
    <row r="153" spans="1:12" s="24" customFormat="1">
      <c r="A153" s="6">
        <v>2023</v>
      </c>
      <c r="B153" s="17"/>
      <c r="C153" s="20"/>
      <c r="D153" s="7"/>
      <c r="E153" s="20"/>
      <c r="F153" s="12"/>
      <c r="G153" s="20"/>
      <c r="I153" s="36"/>
      <c r="J153" s="36"/>
      <c r="K153" s="36"/>
      <c r="L153" s="36"/>
    </row>
    <row r="154" spans="1:12" s="24" customFormat="1">
      <c r="A154" s="6">
        <v>2024</v>
      </c>
      <c r="B154" s="17"/>
      <c r="C154" s="20"/>
      <c r="D154" s="7"/>
      <c r="E154" s="20"/>
      <c r="F154" s="12"/>
      <c r="G154" s="20"/>
      <c r="I154" s="36"/>
      <c r="J154" s="36"/>
      <c r="K154" s="36"/>
      <c r="L154" s="36"/>
    </row>
    <row r="155" spans="1:12">
      <c r="A155" s="10">
        <v>2025</v>
      </c>
      <c r="B155" s="18"/>
      <c r="C155" s="22"/>
      <c r="D155" s="5"/>
      <c r="E155" s="22"/>
      <c r="F155" s="13"/>
      <c r="G155" s="22"/>
      <c r="I155" s="36"/>
      <c r="J155" s="36"/>
      <c r="K155" s="36"/>
      <c r="L155" s="36"/>
    </row>
    <row r="156" spans="1:12">
      <c r="A156" s="43" t="s">
        <v>1</v>
      </c>
      <c r="B156" s="43"/>
      <c r="C156" s="43"/>
      <c r="D156" s="43"/>
      <c r="E156" s="43"/>
      <c r="F156" s="43"/>
      <c r="G156" s="1"/>
      <c r="I156" s="36"/>
      <c r="J156" s="36"/>
      <c r="K156" s="36"/>
      <c r="L156" s="36"/>
    </row>
    <row r="157" spans="1:12">
      <c r="A157" s="28" t="s">
        <v>29</v>
      </c>
      <c r="B157" s="11"/>
      <c r="C157" s="11"/>
      <c r="D157" s="2"/>
      <c r="E157" s="2"/>
      <c r="F157" s="2"/>
      <c r="G157" s="1"/>
      <c r="I157" s="36"/>
      <c r="J157" s="36"/>
      <c r="K157" s="36"/>
      <c r="L157" s="36"/>
    </row>
    <row r="158" spans="1:12">
      <c r="A158" s="58" t="s">
        <v>21</v>
      </c>
      <c r="B158" s="43"/>
      <c r="C158" s="43"/>
      <c r="D158" s="43"/>
      <c r="E158" s="43"/>
      <c r="F158" s="43"/>
      <c r="I158" s="36"/>
      <c r="J158" s="36"/>
      <c r="K158" s="36"/>
      <c r="L158" s="36"/>
    </row>
    <row r="159" spans="1:12">
      <c r="A159" s="27"/>
      <c r="I159" s="36"/>
      <c r="J159" s="36"/>
      <c r="K159" s="36"/>
      <c r="L159" s="36"/>
    </row>
    <row r="160" spans="1:12">
      <c r="A160" s="27"/>
      <c r="I160" s="36"/>
      <c r="J160" s="36"/>
      <c r="K160" s="36"/>
      <c r="L160" s="36"/>
    </row>
    <row r="161" spans="1:12">
      <c r="I161" s="36"/>
      <c r="J161" s="36"/>
      <c r="K161" s="36"/>
      <c r="L161" s="36"/>
    </row>
    <row r="162" spans="1:12">
      <c r="I162" s="36"/>
      <c r="J162" s="36"/>
      <c r="K162" s="36"/>
      <c r="L162" s="36"/>
    </row>
    <row r="163" spans="1:12">
      <c r="A163" s="8"/>
      <c r="B163" s="8"/>
      <c r="C163" s="8"/>
      <c r="D163" s="9"/>
      <c r="I163" s="36"/>
      <c r="J163" s="36"/>
      <c r="K163" s="36"/>
      <c r="L163" s="36"/>
    </row>
    <row r="164" spans="1:12">
      <c r="A164" s="8"/>
      <c r="B164" s="8"/>
      <c r="C164" s="8"/>
      <c r="D164" s="9"/>
      <c r="I164" s="36"/>
      <c r="J164" s="36"/>
      <c r="K164" s="36"/>
      <c r="L164" s="36"/>
    </row>
    <row r="165" spans="1:12">
      <c r="A165" s="8"/>
      <c r="B165" s="8"/>
      <c r="C165" s="8"/>
      <c r="D165" s="9"/>
      <c r="I165" s="36"/>
      <c r="J165" s="36"/>
      <c r="K165" s="36"/>
      <c r="L165" s="36"/>
    </row>
    <row r="166" spans="1:12">
      <c r="A166" s="8"/>
      <c r="B166" s="8"/>
      <c r="C166" s="8"/>
      <c r="D166" s="9"/>
      <c r="I166" s="36"/>
      <c r="J166" s="36"/>
      <c r="K166" s="36"/>
      <c r="L166" s="36"/>
    </row>
    <row r="167" spans="1:12">
      <c r="A167" s="8"/>
      <c r="B167" s="8"/>
      <c r="C167" s="8"/>
      <c r="D167" s="9"/>
      <c r="I167" s="36"/>
      <c r="J167" s="36"/>
      <c r="K167" s="36"/>
      <c r="L167" s="36"/>
    </row>
    <row r="168" spans="1:12">
      <c r="D168" s="9"/>
      <c r="I168" s="36"/>
      <c r="J168" s="36"/>
      <c r="K168" s="36"/>
      <c r="L168" s="36"/>
    </row>
    <row r="169" spans="1:12">
      <c r="D169" s="9"/>
      <c r="I169" s="36"/>
      <c r="J169" s="36"/>
      <c r="K169" s="36"/>
      <c r="L169" s="36"/>
    </row>
    <row r="170" spans="1:12">
      <c r="D170" s="9"/>
      <c r="I170" s="36"/>
      <c r="J170" s="36"/>
      <c r="K170" s="36"/>
      <c r="L170" s="36"/>
    </row>
    <row r="171" spans="1:12">
      <c r="D171" s="9"/>
      <c r="I171" s="36"/>
      <c r="J171" s="36"/>
      <c r="K171" s="36"/>
      <c r="L171" s="36"/>
    </row>
    <row r="172" spans="1:12">
      <c r="D172" s="9"/>
      <c r="I172" s="36"/>
      <c r="J172" s="36"/>
      <c r="K172" s="36"/>
      <c r="L172" s="36"/>
    </row>
    <row r="173" spans="1:12">
      <c r="D173" s="9"/>
      <c r="I173" s="36"/>
      <c r="J173" s="36"/>
      <c r="K173" s="36"/>
      <c r="L173" s="36"/>
    </row>
    <row r="174" spans="1:12">
      <c r="D174" s="9"/>
      <c r="I174" s="36"/>
      <c r="J174" s="36"/>
      <c r="K174" s="36"/>
      <c r="L174" s="36"/>
    </row>
    <row r="175" spans="1:12">
      <c r="D175" s="9"/>
      <c r="I175" s="36"/>
      <c r="J175" s="36"/>
      <c r="K175" s="36"/>
      <c r="L175" s="36"/>
    </row>
    <row r="176" spans="1:12">
      <c r="D176" s="9"/>
      <c r="I176" s="36"/>
      <c r="J176" s="36"/>
      <c r="K176" s="36"/>
      <c r="L176" s="36"/>
    </row>
    <row r="177" spans="4:12">
      <c r="D177" s="9"/>
      <c r="I177" s="36"/>
      <c r="J177" s="36"/>
      <c r="K177" s="36"/>
      <c r="L177" s="36"/>
    </row>
    <row r="178" spans="4:12">
      <c r="D178" s="9"/>
    </row>
    <row r="179" spans="4:12">
      <c r="D179" s="9"/>
    </row>
    <row r="180" spans="4:12">
      <c r="D180" s="9"/>
    </row>
    <row r="181" spans="4:12">
      <c r="D181" s="9"/>
    </row>
  </sheetData>
  <mergeCells count="122">
    <mergeCell ref="I33:J33"/>
    <mergeCell ref="I34:J34"/>
    <mergeCell ref="I35:J35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B37:C37"/>
    <mergeCell ref="E33:F33"/>
    <mergeCell ref="E34:F34"/>
    <mergeCell ref="E35:F35"/>
    <mergeCell ref="E36:F36"/>
    <mergeCell ref="E37:F37"/>
    <mergeCell ref="B33:C33"/>
    <mergeCell ref="B34:C34"/>
    <mergeCell ref="B35:C35"/>
    <mergeCell ref="B36:C36"/>
    <mergeCell ref="E28:F28"/>
    <mergeCell ref="E29:F29"/>
    <mergeCell ref="E30:F30"/>
    <mergeCell ref="E31:F31"/>
    <mergeCell ref="E32:F32"/>
    <mergeCell ref="B28:C28"/>
    <mergeCell ref="B29:C29"/>
    <mergeCell ref="B30:C30"/>
    <mergeCell ref="B31:C31"/>
    <mergeCell ref="B32:C32"/>
    <mergeCell ref="A114:F114"/>
    <mergeCell ref="B86:C86"/>
    <mergeCell ref="A119:A120"/>
    <mergeCell ref="D119:E119"/>
    <mergeCell ref="A156:F156"/>
    <mergeCell ref="B119:C119"/>
    <mergeCell ref="A118:G118"/>
    <mergeCell ref="A158:F158"/>
    <mergeCell ref="E20:F20"/>
    <mergeCell ref="E21:F21"/>
    <mergeCell ref="E25:F25"/>
    <mergeCell ref="E26:F26"/>
    <mergeCell ref="E27:F27"/>
    <mergeCell ref="E24:F24"/>
    <mergeCell ref="B24:C24"/>
    <mergeCell ref="B38:C38"/>
    <mergeCell ref="B25:C25"/>
    <mergeCell ref="B26:C26"/>
    <mergeCell ref="B27:C27"/>
    <mergeCell ref="F119:G119"/>
    <mergeCell ref="A86:A87"/>
    <mergeCell ref="D86:E86"/>
    <mergeCell ref="F86:G86"/>
    <mergeCell ref="F44:G44"/>
    <mergeCell ref="A81:F81"/>
    <mergeCell ref="B44:C44"/>
    <mergeCell ref="A85:G85"/>
    <mergeCell ref="E38:F38"/>
    <mergeCell ref="A43:G43"/>
    <mergeCell ref="A44:A45"/>
    <mergeCell ref="D44:E44"/>
    <mergeCell ref="E23:F23"/>
    <mergeCell ref="B4:C4"/>
    <mergeCell ref="B5:C5"/>
    <mergeCell ref="B6:C6"/>
    <mergeCell ref="B7:C7"/>
    <mergeCell ref="B8:C8"/>
    <mergeCell ref="B9:C9"/>
    <mergeCell ref="B10:C10"/>
    <mergeCell ref="B11:C11"/>
    <mergeCell ref="E5:F5"/>
    <mergeCell ref="E6:F6"/>
    <mergeCell ref="E7:F7"/>
    <mergeCell ref="E8:F8"/>
    <mergeCell ref="E9:F9"/>
    <mergeCell ref="E10:F10"/>
    <mergeCell ref="E11:F11"/>
    <mergeCell ref="B3:C3"/>
    <mergeCell ref="E2:G2"/>
    <mergeCell ref="E3:F3"/>
    <mergeCell ref="E4:F4"/>
    <mergeCell ref="E22:F22"/>
    <mergeCell ref="E12:F12"/>
    <mergeCell ref="E13:F13"/>
    <mergeCell ref="E14:F14"/>
    <mergeCell ref="E15:F15"/>
    <mergeCell ref="E16:F16"/>
    <mergeCell ref="E17:F17"/>
    <mergeCell ref="E18:F18"/>
    <mergeCell ref="E19:F19"/>
    <mergeCell ref="A1:G1"/>
    <mergeCell ref="A2:A3"/>
    <mergeCell ref="A39:F39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:D2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BIP_SN 2008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2007-02-23T10:42:00Z</cp:lastPrinted>
  <dcterms:created xsi:type="dcterms:W3CDTF">2002-07-05T09:27:26Z</dcterms:created>
  <dcterms:modified xsi:type="dcterms:W3CDTF">2023-03-30T13:51:44Z</dcterms:modified>
</cp:coreProperties>
</file>